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sheetId="1" r:id="rId1"/>
    <sheet name="Component Summary Worksheets" sheetId="2" r:id="rId2"/>
  </sheets>
  <definedNames>
    <definedName name="\D">'Component Summary Worksheets'!#REF!</definedName>
    <definedName name="_xlnm.Print_Area" localSheetId="1">'Component Summary Worksheets'!$A$1:$AE$41</definedName>
  </definedNames>
  <calcPr fullCalcOnLoad="1"/>
</workbook>
</file>

<file path=xl/sharedStrings.xml><?xml version="1.0" encoding="utf-8"?>
<sst xmlns="http://schemas.openxmlformats.org/spreadsheetml/2006/main" count="83" uniqueCount="41">
  <si>
    <t>2005 Current Services</t>
  </si>
  <si>
    <t>2005 Request</t>
  </si>
  <si>
    <t/>
  </si>
  <si>
    <t xml:space="preserve"> </t>
  </si>
  <si>
    <t>(Dollars in thousands)</t>
  </si>
  <si>
    <t>1.</t>
  </si>
  <si>
    <t>Amount</t>
  </si>
  <si>
    <t>Comparison by activity and program</t>
  </si>
  <si>
    <t>FTE</t>
  </si>
  <si>
    <t>Perm</t>
  </si>
  <si>
    <t>Perm.</t>
  </si>
  <si>
    <t>Pos.</t>
  </si>
  <si>
    <t>Program Improvements/Offsets</t>
  </si>
  <si>
    <t>SALARIES AND EXPENSES</t>
  </si>
  <si>
    <t>(Dollars in Thousands)</t>
  </si>
  <si>
    <t xml:space="preserve">SALARIES AND EXPENSES  </t>
  </si>
  <si>
    <t>2003 Obligations .............................................................................................................................................</t>
  </si>
  <si>
    <t xml:space="preserve">     Change 2005 from 2004...................................................................................................................................................</t>
  </si>
  <si>
    <t xml:space="preserve">  Change 2005 from 2004 .................................................................................................................</t>
  </si>
  <si>
    <t xml:space="preserve">     2004 Rescission -- Reduction applied to DOJ (0.465%).............................................................................…</t>
  </si>
  <si>
    <t xml:space="preserve">     2004 Rescission -- Government-wide reduction (0.59%)............................................................................…</t>
  </si>
  <si>
    <t>2005 Total Request................................................................................................................................................................</t>
  </si>
  <si>
    <t>2005 Current Services..........................................................................................................................................</t>
  </si>
  <si>
    <t xml:space="preserve">2005 Total Request................................................................................................................................................................ </t>
  </si>
  <si>
    <t>SEPTEMBER 11th VICTIM COMPENSATION TRUST FUND</t>
  </si>
  <si>
    <t>Title IV of the Air Transportation Safety and System Stabilization Act (P.L. 107-42) establishes the "September 11 Victim Compensation Fund of 2001."  This law authorizes compensation to personal representatives of deceased individuals and to those physically injured as a result of the terrorist-related aircraft crashes that day.  The Fund is administered by Special Master Kenneth Feinberg, appointed by the Attorney General.  The Act established an indefinite appropriation (which sunsets at the end of the Program), for making payments on approved claims.</t>
  </si>
  <si>
    <t>2004 Appropriation Enacted (without Rescission) ...........................................................</t>
  </si>
  <si>
    <t>2004 Appropriation Enacted     (w/Rescission)</t>
  </si>
  <si>
    <t>Total...........................…………………………………………………...................................................</t>
  </si>
  <si>
    <t>Goal 2: Enforce Federal Laws and Represent the Rights and Interests of the American People………………………………………........................................…</t>
  </si>
  <si>
    <t xml:space="preserve">Through 2005, the total value of approved claims is estimated to be $5.4 billion.  Of this amount, $60 million was obligated in FY 2002, $774 million was obligated in FY 2003.  The Civil Division anticipates a need of $4.174 billion in FY 2004, and $396 million in FY 2005 for any outstanding claims payments. </t>
  </si>
  <si>
    <t>September 11th Victim Compensation Trust Fund (Mandatory)....………………………………………………………….…………………………......................................</t>
  </si>
  <si>
    <t>September 11th Victim Compensation Trust Fund</t>
  </si>
  <si>
    <t>2004 Appropriation Encacted (with Rescission) ...........................................................</t>
  </si>
  <si>
    <t>Adjustments to Base</t>
  </si>
  <si>
    <t>Decreases:</t>
  </si>
  <si>
    <t xml:space="preserve">        Net, Adjustments to Base ........................................................................................................................................................</t>
  </si>
  <si>
    <t xml:space="preserve">     Subtotal, Decreases.......................................................................................................................................................................................................................................</t>
  </si>
  <si>
    <t xml:space="preserve">  Reestimates of Mandatory Needs.............................................................................................................................................…</t>
  </si>
  <si>
    <t>Adjustment to Base by Strategic Goal</t>
  </si>
  <si>
    <t>Adjustment to Base, September 11th Victim Compensation Trust Fund.........................................................................................................................................…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</si>
</sst>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b/>
      <sz val="14"/>
      <name val="Arial"/>
      <family val="2"/>
    </font>
    <font>
      <b/>
      <u val="single"/>
      <sz val="14"/>
      <name val="Arial"/>
      <family val="2"/>
    </font>
    <font>
      <u val="single"/>
      <sz val="14"/>
      <name val="Arial"/>
      <family val="2"/>
    </font>
    <font>
      <u val="doubleAccounting"/>
      <sz val="10"/>
      <name val="Arial"/>
      <family val="0"/>
    </font>
    <font>
      <u val="single"/>
      <sz val="10"/>
      <color indexed="12"/>
      <name val="Arial"/>
      <family val="0"/>
    </font>
    <font>
      <u val="single"/>
      <sz val="10"/>
      <color indexed="36"/>
      <name val="Arial"/>
      <family val="0"/>
    </font>
    <font>
      <b/>
      <u val="single"/>
      <sz val="10"/>
      <name val="Arial"/>
      <family val="2"/>
    </font>
    <font>
      <u val="single"/>
      <sz val="10"/>
      <name val="Arial"/>
      <family val="2"/>
    </font>
  </fonts>
  <fills count="2">
    <fill>
      <patternFill/>
    </fill>
    <fill>
      <patternFill patternType="gray125"/>
    </fill>
  </fills>
  <borders count="31">
    <border>
      <left/>
      <right/>
      <top/>
      <bottom/>
      <diagonal/>
    </border>
    <border>
      <left/>
      <right/>
      <top/>
      <bottom style="thin"/>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color indexed="63"/>
      </left>
      <right style="thin"/>
      <top>
        <color indexed="63"/>
      </top>
      <bottom>
        <color indexed="63"/>
      </bottom>
    </border>
    <border>
      <left style="thin"/>
      <right/>
      <top/>
      <bottom style="thin"/>
    </border>
    <border>
      <left style="thin"/>
      <right/>
      <top>
        <color indexed="63"/>
      </top>
      <bottom>
        <color indexed="63"/>
      </bottom>
    </border>
    <border>
      <left/>
      <right style="thin"/>
      <top style="thin"/>
      <bottom>
        <color indexed="63"/>
      </bottom>
    </border>
    <border>
      <left/>
      <right style="thin"/>
      <top>
        <color indexed="63"/>
      </top>
      <bottom/>
    </border>
    <border>
      <left/>
      <right style="thin"/>
      <top>
        <color indexed="63"/>
      </top>
      <bottom>
        <color indexed="63"/>
      </bottom>
    </border>
    <border>
      <left style="thin"/>
      <right/>
      <top>
        <color indexed="63"/>
      </top>
      <bottom style="thin"/>
    </border>
    <border>
      <left/>
      <right/>
      <top>
        <color indexed="63"/>
      </top>
      <bottom style="thin"/>
    </border>
    <border>
      <left/>
      <right style="thin"/>
      <top>
        <color indexed="63"/>
      </top>
      <bottom style="thin"/>
    </border>
    <border>
      <left style="thin"/>
      <right/>
      <top>
        <color indexed="63"/>
      </top>
      <bottom/>
    </border>
    <border>
      <left/>
      <right style="thin"/>
      <top/>
      <bottom style="thin"/>
    </border>
    <border>
      <left style="thin"/>
      <right/>
      <top/>
      <bottom>
        <color indexed="63"/>
      </bottom>
    </border>
    <border>
      <left style="thin"/>
      <right>
        <color indexed="63"/>
      </right>
      <top>
        <color indexed="63"/>
      </top>
      <bottom>
        <color indexed="63"/>
      </bottom>
    </border>
    <border>
      <left/>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123">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4" fillId="0" borderId="0" xfId="0" applyAlignment="1">
      <alignment horizontal="centerContinuous"/>
    </xf>
    <xf numFmtId="3" fontId="5" fillId="0" borderId="0" xfId="0" applyAlignment="1">
      <alignment horizontal="centerContinuous"/>
    </xf>
    <xf numFmtId="3" fontId="5" fillId="0" borderId="0" xfId="0" applyAlignment="1">
      <alignment horizontal="right"/>
    </xf>
    <xf numFmtId="3" fontId="7" fillId="0" borderId="0" xfId="0" applyFont="1" applyAlignment="1">
      <alignment horizontal="centerContinuous"/>
    </xf>
    <xf numFmtId="3" fontId="5" fillId="0" borderId="0" xfId="0" applyFont="1" applyAlignment="1">
      <alignment horizontal="centerContinuous"/>
    </xf>
    <xf numFmtId="3" fontId="0" fillId="0" borderId="0" xfId="0" applyBorder="1" applyAlignment="1">
      <alignment/>
    </xf>
    <xf numFmtId="3" fontId="4" fillId="0" borderId="0" xfId="0" applyBorder="1" applyAlignment="1">
      <alignment/>
    </xf>
    <xf numFmtId="3" fontId="5" fillId="0" borderId="0" xfId="0" applyFont="1" applyAlignment="1">
      <alignment/>
    </xf>
    <xf numFmtId="3" fontId="5" fillId="0" borderId="1" xfId="0" applyFont="1" applyAlignment="1">
      <alignment horizontal="centerContinuous" wrapText="1"/>
    </xf>
    <xf numFmtId="3" fontId="5" fillId="0" borderId="1" xfId="0" applyFont="1" applyAlignment="1">
      <alignment horizontal="centerContinuous"/>
    </xf>
    <xf numFmtId="3" fontId="5" fillId="0" borderId="0" xfId="0" applyFont="1" applyAlignment="1">
      <alignment horizontal="center"/>
    </xf>
    <xf numFmtId="3" fontId="9" fillId="0" borderId="0" xfId="0" applyFont="1" applyAlignment="1">
      <alignment/>
    </xf>
    <xf numFmtId="3" fontId="9" fillId="0" borderId="0" xfId="0" applyFont="1" applyAlignment="1">
      <alignment horizontal="center"/>
    </xf>
    <xf numFmtId="3" fontId="9" fillId="0" borderId="0" xfId="0" applyFont="1" applyBorder="1" applyAlignment="1">
      <alignment/>
    </xf>
    <xf numFmtId="3" fontId="5" fillId="0" borderId="0" xfId="0" applyFont="1" applyBorder="1" applyAlignment="1">
      <alignment/>
    </xf>
    <xf numFmtId="3" fontId="5" fillId="0" borderId="2" xfId="0" applyFont="1" applyBorder="1" applyAlignment="1">
      <alignment/>
    </xf>
    <xf numFmtId="3" fontId="5" fillId="0" borderId="0" xfId="0" applyFont="1" applyBorder="1" applyAlignment="1">
      <alignment/>
    </xf>
    <xf numFmtId="164" fontId="5" fillId="0" borderId="2" xfId="0" applyNumberFormat="1" applyFont="1" applyBorder="1" applyAlignment="1">
      <alignment/>
    </xf>
    <xf numFmtId="3" fontId="9" fillId="0" borderId="0" xfId="0" applyFont="1" applyBorder="1" applyAlignment="1">
      <alignment/>
    </xf>
    <xf numFmtId="5" fontId="5" fillId="0" borderId="0" xfId="0" applyFont="1" applyAlignment="1">
      <alignment/>
    </xf>
    <xf numFmtId="3" fontId="5" fillId="0" borderId="0" xfId="0" applyFont="1" applyAlignment="1">
      <alignment horizontal="center"/>
    </xf>
    <xf numFmtId="3" fontId="9" fillId="0" borderId="0" xfId="0" applyFont="1" applyAlignment="1">
      <alignment horizontal="center"/>
    </xf>
    <xf numFmtId="3" fontId="5" fillId="0" borderId="0" xfId="0" applyFont="1" applyAlignment="1">
      <alignment horizontal="right"/>
    </xf>
    <xf numFmtId="164" fontId="5" fillId="0" borderId="0" xfId="0" applyNumberFormat="1" applyFont="1" applyAlignment="1">
      <alignment horizontal="right"/>
    </xf>
    <xf numFmtId="3" fontId="5" fillId="0" borderId="0" xfId="0" applyFont="1" applyAlignment="1">
      <alignment wrapText="1"/>
    </xf>
    <xf numFmtId="3" fontId="5" fillId="0" borderId="0" xfId="0" applyFont="1" applyAlignment="1" quotePrefix="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5" fillId="0" borderId="0" xfId="0" applyFont="1" applyBorder="1" applyAlignment="1">
      <alignment/>
    </xf>
    <xf numFmtId="3" fontId="5" fillId="0" borderId="0" xfId="0" applyBorder="1" applyAlignment="1">
      <alignment/>
    </xf>
    <xf numFmtId="3" fontId="5" fillId="0" borderId="3" xfId="0" applyFont="1" applyBorder="1" applyAlignment="1">
      <alignment/>
    </xf>
    <xf numFmtId="3" fontId="5" fillId="0" borderId="0" xfId="0" applyBorder="1" applyAlignment="1">
      <alignment/>
    </xf>
    <xf numFmtId="3" fontId="5" fillId="0" borderId="3" xfId="0" applyNumberFormat="1" applyFont="1" applyBorder="1"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4" xfId="0" applyNumberFormat="1" applyBorder="1" applyAlignment="1">
      <alignment horizontal="center"/>
    </xf>
    <xf numFmtId="3" fontId="0" fillId="0" borderId="5" xfId="0" applyNumberFormat="1" applyBorder="1" applyAlignment="1">
      <alignment horizontal="center"/>
    </xf>
    <xf numFmtId="0" fontId="0" fillId="0" borderId="6" xfId="0" applyBorder="1" applyAlignment="1">
      <alignment horizontal="center"/>
    </xf>
    <xf numFmtId="3" fontId="0" fillId="0" borderId="0" xfId="0" applyBorder="1" applyAlignment="1">
      <alignment/>
    </xf>
    <xf numFmtId="3" fontId="0" fillId="0" borderId="7"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9" xfId="0" applyBorder="1" applyAlignment="1">
      <alignment/>
    </xf>
    <xf numFmtId="3" fontId="0" fillId="0" borderId="10" xfId="0" applyNumberFormat="1" applyBorder="1" applyAlignment="1">
      <alignment/>
    </xf>
    <xf numFmtId="3" fontId="0" fillId="0" borderId="1" xfId="0" applyNumberFormat="1" applyBorder="1" applyAlignment="1">
      <alignment/>
    </xf>
    <xf numFmtId="3" fontId="0" fillId="0" borderId="0" xfId="0" applyBorder="1" applyAlignment="1">
      <alignment/>
    </xf>
    <xf numFmtId="3" fontId="0" fillId="0" borderId="11" xfId="0" applyNumberFormat="1" applyBorder="1" applyAlignment="1">
      <alignment/>
    </xf>
    <xf numFmtId="3" fontId="0" fillId="0" borderId="0" xfId="0" applyNumberFormat="1" applyBorder="1" applyAlignment="1">
      <alignment/>
    </xf>
    <xf numFmtId="0" fontId="0" fillId="0" borderId="12" xfId="0" applyBorder="1" applyAlignment="1">
      <alignment/>
    </xf>
    <xf numFmtId="3" fontId="0" fillId="0" borderId="0" xfId="0" applyNumberFormat="1" applyBorder="1" applyAlignment="1">
      <alignment/>
    </xf>
    <xf numFmtId="3" fontId="0" fillId="0" borderId="13" xfId="0" applyNumberFormat="1" applyBorder="1" applyAlignment="1">
      <alignment/>
    </xf>
    <xf numFmtId="3" fontId="0" fillId="0" borderId="14" xfId="0"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Border="1" applyAlignment="1">
      <alignment/>
    </xf>
    <xf numFmtId="3" fontId="0" fillId="0" borderId="18" xfId="0" applyNumberFormat="1" applyBorder="1" applyAlignment="1">
      <alignment/>
    </xf>
    <xf numFmtId="3" fontId="0" fillId="0" borderId="0"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0" fontId="0" fillId="0" borderId="0" xfId="0" applyAlignment="1">
      <alignment/>
    </xf>
    <xf numFmtId="3" fontId="0" fillId="0" borderId="8" xfId="0" applyBorder="1" applyAlignment="1">
      <alignment/>
    </xf>
    <xf numFmtId="3" fontId="0" fillId="0" borderId="21" xfId="0" applyNumberFormat="1" applyBorder="1" applyAlignment="1">
      <alignment/>
    </xf>
    <xf numFmtId="3" fontId="0" fillId="0" borderId="0" xfId="0" applyNumberFormat="1" applyBorder="1" applyAlignment="1">
      <alignment/>
    </xf>
    <xf numFmtId="3" fontId="0" fillId="0" borderId="9" xfId="0" applyNumberFormat="1" applyBorder="1" applyAlignment="1">
      <alignment/>
    </xf>
    <xf numFmtId="3" fontId="0" fillId="0" borderId="7" xfId="0" applyNumberFormat="1" applyAlignment="1">
      <alignment/>
    </xf>
    <xf numFmtId="0" fontId="0" fillId="0" borderId="8" xfId="0" applyAlignment="1">
      <alignment/>
    </xf>
    <xf numFmtId="3" fontId="0" fillId="0" borderId="0" xfId="0" applyNumberFormat="1" applyBorder="1" applyAlignment="1">
      <alignment/>
    </xf>
    <xf numFmtId="3" fontId="0" fillId="0" borderId="22" xfId="0" applyNumberFormat="1" applyBorder="1" applyAlignment="1">
      <alignment/>
    </xf>
    <xf numFmtId="3" fontId="0" fillId="0" borderId="0" xfId="0" applyNumberFormat="1" applyBorder="1" applyAlignment="1">
      <alignment/>
    </xf>
    <xf numFmtId="3" fontId="10" fillId="0" borderId="18" xfId="0" applyNumberFormat="1" applyBorder="1" applyAlignment="1">
      <alignment/>
    </xf>
    <xf numFmtId="3" fontId="10" fillId="0" borderId="0" xfId="0" applyNumberFormat="1" applyBorder="1" applyAlignment="1">
      <alignment/>
    </xf>
    <xf numFmtId="0" fontId="10" fillId="0" borderId="13" xfId="0"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10" xfId="0" applyNumberFormat="1" applyAlignment="1">
      <alignment/>
    </xf>
    <xf numFmtId="0" fontId="0" fillId="0" borderId="19" xfId="0" applyBorder="1" applyAlignment="1">
      <alignment/>
    </xf>
    <xf numFmtId="3" fontId="0" fillId="0" borderId="27" xfId="0" applyNumberFormat="1" applyBorder="1" applyAlignment="1">
      <alignment/>
    </xf>
    <xf numFmtId="3" fontId="0" fillId="0" borderId="6" xfId="0" applyNumberFormat="1" applyBorder="1" applyAlignment="1">
      <alignment/>
    </xf>
    <xf numFmtId="3" fontId="0" fillId="0" borderId="0" xfId="0" applyFont="1" applyAlignment="1">
      <alignment horizontal="left"/>
    </xf>
    <xf numFmtId="3" fontId="13" fillId="0" borderId="0" xfId="0" applyFont="1" applyAlignment="1">
      <alignment horizontal="centerContinuous" vertical="top"/>
    </xf>
    <xf numFmtId="3" fontId="14" fillId="0" borderId="0" xfId="0" applyFont="1" applyAlignment="1">
      <alignment horizontal="centerContinuous" vertical="top"/>
    </xf>
    <xf numFmtId="3" fontId="0" fillId="0" borderId="8" xfId="0" applyNumberFormat="1" applyAlignment="1">
      <alignment/>
    </xf>
    <xf numFmtId="164" fontId="0" fillId="0" borderId="13" xfId="0" applyNumberFormat="1" applyBorder="1" applyAlignment="1">
      <alignment/>
    </xf>
    <xf numFmtId="3" fontId="0" fillId="0" borderId="0" xfId="0" applyBorder="1" applyAlignment="1">
      <alignment wrapText="1"/>
    </xf>
    <xf numFmtId="3" fontId="0" fillId="0" borderId="28" xfId="0" applyNumberFormat="1" applyBorder="1" applyAlignment="1">
      <alignment horizontal="center"/>
    </xf>
    <xf numFmtId="3" fontId="0" fillId="0" borderId="3" xfId="0" applyBorder="1" applyAlignment="1">
      <alignment horizontal="center"/>
    </xf>
    <xf numFmtId="3" fontId="0" fillId="0" borderId="26" xfId="0" applyBorder="1" applyAlignment="1">
      <alignment horizontal="center"/>
    </xf>
    <xf numFmtId="3" fontId="0" fillId="0" borderId="29" xfId="0" applyBorder="1" applyAlignment="1">
      <alignment horizontal="center"/>
    </xf>
    <xf numFmtId="3" fontId="0" fillId="0" borderId="2" xfId="0" applyBorder="1" applyAlignment="1">
      <alignment horizontal="center"/>
    </xf>
    <xf numFmtId="3" fontId="0" fillId="0" borderId="30" xfId="0"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5" fillId="0" borderId="0" xfId="0" applyFont="1" applyBorder="1" applyAlignment="1">
      <alignment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5" fillId="0" borderId="0" xfId="0" applyFont="1" applyBorder="1" applyAlignment="1">
      <alignment wrapText="1"/>
    </xf>
    <xf numFmtId="3" fontId="5" fillId="0" borderId="0" xfId="0" applyFont="1" applyBorder="1" applyAlignment="1">
      <alignment wrapText="1"/>
    </xf>
    <xf numFmtId="3" fontId="5" fillId="0" borderId="0" xfId="0" applyFont="1" applyBorder="1" applyAlignment="1">
      <alignment wrapText="1"/>
    </xf>
    <xf numFmtId="3" fontId="5"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
  <sheetViews>
    <sheetView tabSelected="1" workbookViewId="0" topLeftCell="A1">
      <selection activeCell="A1" sqref="A1"/>
    </sheetView>
  </sheetViews>
  <sheetFormatPr defaultColWidth="9.140625" defaultRowHeight="12.75"/>
  <cols>
    <col min="5" max="5" width="16.57421875" style="0" customWidth="1"/>
    <col min="6" max="6" width="0.9921875" style="0" customWidth="1"/>
    <col min="9" max="9" width="10.140625" style="0" bestFit="1" customWidth="1"/>
  </cols>
  <sheetData>
    <row r="1" spans="7:8" ht="12.75">
      <c r="G1" s="40"/>
      <c r="H1" s="40"/>
    </row>
    <row r="2" spans="1:9" s="90" customFormat="1" ht="12.75">
      <c r="A2" s="91" t="s">
        <v>24</v>
      </c>
      <c r="B2" s="92"/>
      <c r="C2" s="92"/>
      <c r="D2" s="92"/>
      <c r="E2" s="92"/>
      <c r="F2" s="92"/>
      <c r="G2" s="92"/>
      <c r="H2" s="92"/>
      <c r="I2" s="92"/>
    </row>
    <row r="3" spans="1:9" ht="12.75">
      <c r="A3" s="41" t="s">
        <v>14</v>
      </c>
      <c r="B3" s="41"/>
      <c r="C3" s="41"/>
      <c r="D3" s="41"/>
      <c r="E3" s="41"/>
      <c r="F3" s="41"/>
      <c r="G3" s="42"/>
      <c r="H3" s="42"/>
      <c r="I3" s="41"/>
    </row>
    <row r="4" spans="7:9" ht="12.75">
      <c r="G4" s="43"/>
      <c r="H4" s="43"/>
      <c r="I4" s="44"/>
    </row>
    <row r="5" spans="7:9" ht="12.75">
      <c r="G5" s="96" t="s">
        <v>15</v>
      </c>
      <c r="H5" s="97"/>
      <c r="I5" s="98"/>
    </row>
    <row r="6" spans="7:9" ht="12.75">
      <c r="G6" s="99"/>
      <c r="H6" s="100"/>
      <c r="I6" s="101"/>
    </row>
    <row r="7" spans="7:9" ht="12.75">
      <c r="G7" s="45" t="s">
        <v>11</v>
      </c>
      <c r="H7" s="46" t="s">
        <v>8</v>
      </c>
      <c r="I7" s="47" t="s">
        <v>6</v>
      </c>
    </row>
    <row r="8" spans="1:9" ht="12.75">
      <c r="A8" s="48"/>
      <c r="B8" s="48"/>
      <c r="C8" s="48"/>
      <c r="D8" s="48"/>
      <c r="E8" s="48"/>
      <c r="F8" s="48"/>
      <c r="G8" s="49"/>
      <c r="H8" s="50"/>
      <c r="I8" s="51"/>
    </row>
    <row r="9" spans="1:9" ht="12.75">
      <c r="A9" s="9" t="s">
        <v>16</v>
      </c>
      <c r="B9" s="9"/>
      <c r="C9" s="9"/>
      <c r="D9" s="9"/>
      <c r="E9" s="9"/>
      <c r="F9" s="52" t="s">
        <v>3</v>
      </c>
      <c r="G9" s="53">
        <v>0</v>
      </c>
      <c r="H9" s="54">
        <v>0</v>
      </c>
      <c r="I9" s="94">
        <v>774000</v>
      </c>
    </row>
    <row r="10" spans="1:9" ht="12.75">
      <c r="A10" s="55"/>
      <c r="B10" s="55"/>
      <c r="C10" s="55"/>
      <c r="D10" s="55"/>
      <c r="E10" s="55"/>
      <c r="F10" s="55"/>
      <c r="G10" s="56"/>
      <c r="H10" s="57"/>
      <c r="I10" s="58"/>
    </row>
    <row r="11" spans="7:9" ht="12.75">
      <c r="G11" s="49"/>
      <c r="H11" s="59"/>
      <c r="I11" s="52"/>
    </row>
    <row r="12" spans="1:9" ht="12.75">
      <c r="A12" t="s">
        <v>26</v>
      </c>
      <c r="F12" t="s">
        <v>3</v>
      </c>
      <c r="G12" s="49">
        <v>0</v>
      </c>
      <c r="H12" s="50">
        <v>0</v>
      </c>
      <c r="I12" s="60">
        <v>4174000</v>
      </c>
    </row>
    <row r="13" spans="1:9" ht="12.75">
      <c r="A13" t="s">
        <v>19</v>
      </c>
      <c r="F13" t="s">
        <v>3</v>
      </c>
      <c r="G13" s="56">
        <v>0</v>
      </c>
      <c r="H13" s="57">
        <v>0</v>
      </c>
      <c r="I13" s="61">
        <v>0</v>
      </c>
    </row>
    <row r="14" spans="1:9" ht="12.75">
      <c r="A14" t="s">
        <v>20</v>
      </c>
      <c r="F14" t="s">
        <v>3</v>
      </c>
      <c r="G14" s="62">
        <v>0</v>
      </c>
      <c r="H14" s="63">
        <v>0</v>
      </c>
      <c r="I14" s="64">
        <v>0</v>
      </c>
    </row>
    <row r="15" spans="1:9" ht="12.75">
      <c r="A15" t="s">
        <v>33</v>
      </c>
      <c r="F15" t="s">
        <v>3</v>
      </c>
      <c r="G15" s="65">
        <f>SUM(G12:G14)</f>
        <v>0</v>
      </c>
      <c r="H15" s="66">
        <f>SUM(H12:H14)</f>
        <v>0</v>
      </c>
      <c r="I15" s="60">
        <f>SUM(I12:I14)</f>
        <v>4174000</v>
      </c>
    </row>
    <row r="16" spans="7:9" ht="12.75">
      <c r="G16" s="49"/>
      <c r="H16" s="50"/>
      <c r="I16" s="51"/>
    </row>
    <row r="17" spans="1:9" ht="12.75">
      <c r="A17" t="s">
        <v>21</v>
      </c>
      <c r="G17" s="53">
        <v>0</v>
      </c>
      <c r="H17" s="54">
        <v>0</v>
      </c>
      <c r="I17" s="67">
        <v>396000</v>
      </c>
    </row>
    <row r="18" spans="7:9" ht="12.75">
      <c r="G18" s="49"/>
      <c r="H18" s="50"/>
      <c r="I18" s="51"/>
    </row>
    <row r="19" spans="1:9" ht="12.75">
      <c r="A19" s="44" t="s">
        <v>17</v>
      </c>
      <c r="B19" s="44"/>
      <c r="C19" s="44"/>
      <c r="D19" s="44"/>
      <c r="E19" s="44"/>
      <c r="F19" s="44" t="s">
        <v>2</v>
      </c>
      <c r="G19" s="53">
        <f>G17-G15</f>
        <v>0</v>
      </c>
      <c r="H19" s="54">
        <f>H17-H15</f>
        <v>0</v>
      </c>
      <c r="I19" s="67">
        <f>I17-I15</f>
        <v>-3778000</v>
      </c>
    </row>
    <row r="20" spans="7:9" ht="12.75">
      <c r="G20" s="68"/>
      <c r="H20" s="50"/>
      <c r="I20" s="51"/>
    </row>
    <row r="21" spans="1:9" ht="12.75">
      <c r="A21" s="69" t="s">
        <v>34</v>
      </c>
      <c r="F21" s="70" t="s">
        <v>3</v>
      </c>
      <c r="G21" s="71"/>
      <c r="H21" s="72"/>
      <c r="I21" s="51"/>
    </row>
    <row r="22" spans="1:9" ht="12.75">
      <c r="A22" t="s">
        <v>3</v>
      </c>
      <c r="G22" s="65" t="s">
        <v>3</v>
      </c>
      <c r="H22" s="50" t="s">
        <v>3</v>
      </c>
      <c r="I22" s="51" t="s">
        <v>3</v>
      </c>
    </row>
    <row r="23" spans="1:9" ht="12.75">
      <c r="A23" t="s">
        <v>35</v>
      </c>
      <c r="G23" s="74"/>
      <c r="H23" s="40"/>
      <c r="I23" s="75"/>
    </row>
    <row r="24" spans="1:9" ht="12.75">
      <c r="A24" t="s">
        <v>38</v>
      </c>
      <c r="F24" t="s">
        <v>3</v>
      </c>
      <c r="G24" s="74">
        <v>0</v>
      </c>
      <c r="H24" s="40">
        <v>0</v>
      </c>
      <c r="I24" s="93">
        <v>-3778000</v>
      </c>
    </row>
    <row r="25" spans="7:9" ht="12.75">
      <c r="G25" s="68"/>
      <c r="H25" s="76"/>
      <c r="I25" s="77"/>
    </row>
    <row r="26" spans="1:9" ht="12.75">
      <c r="A26" t="s">
        <v>37</v>
      </c>
      <c r="F26" t="s">
        <v>3</v>
      </c>
      <c r="G26" s="71">
        <f>SUM(G24:G24)</f>
        <v>0</v>
      </c>
      <c r="H26" s="78">
        <f>SUM(H24:H24)</f>
        <v>0</v>
      </c>
      <c r="I26" s="73">
        <f>SUM(I24:I24)</f>
        <v>-3778000</v>
      </c>
    </row>
    <row r="27" spans="7:9" ht="15">
      <c r="G27" s="79"/>
      <c r="H27" s="80"/>
      <c r="I27" s="81"/>
    </row>
    <row r="28" spans="1:9" ht="12.75">
      <c r="A28" t="s">
        <v>36</v>
      </c>
      <c r="G28" s="82">
        <f>+G26</f>
        <v>0</v>
      </c>
      <c r="H28" s="83">
        <f>+H26</f>
        <v>0</v>
      </c>
      <c r="I28" s="84">
        <f>+I26</f>
        <v>-3778000</v>
      </c>
    </row>
    <row r="29" spans="7:9" ht="12.75">
      <c r="G29" s="71"/>
      <c r="H29" s="78"/>
      <c r="I29" s="85"/>
    </row>
    <row r="30" spans="1:9" ht="12.75">
      <c r="A30" t="s">
        <v>22</v>
      </c>
      <c r="G30" s="74">
        <f>G15+G28</f>
        <v>0</v>
      </c>
      <c r="H30" s="59">
        <f>H15+H28</f>
        <v>0</v>
      </c>
      <c r="I30" s="73">
        <f>I15+I28</f>
        <v>396000</v>
      </c>
    </row>
    <row r="31" spans="6:9" ht="12.75">
      <c r="F31" t="s">
        <v>3</v>
      </c>
      <c r="G31" s="86"/>
      <c r="H31" s="43"/>
      <c r="I31" s="87"/>
    </row>
    <row r="32" spans="1:9" ht="12.75">
      <c r="A32" t="s">
        <v>23</v>
      </c>
      <c r="F32" t="s">
        <v>3</v>
      </c>
      <c r="G32" s="82">
        <f>+G30</f>
        <v>0</v>
      </c>
      <c r="H32" s="83">
        <f>+H30</f>
        <v>0</v>
      </c>
      <c r="I32" s="88">
        <f>+I30</f>
        <v>396000</v>
      </c>
    </row>
    <row r="33" spans="1:9" ht="12.75">
      <c r="A33" t="s">
        <v>18</v>
      </c>
      <c r="F33" t="s">
        <v>3</v>
      </c>
      <c r="G33" s="86">
        <f>SUM(G32-G15)</f>
        <v>0</v>
      </c>
      <c r="H33" s="43">
        <f>SUM(H32-H15)</f>
        <v>0</v>
      </c>
      <c r="I33" s="89">
        <f>SUM(I32-I15)</f>
        <v>-3778000</v>
      </c>
    </row>
  </sheetData>
  <mergeCells count="1">
    <mergeCell ref="G5:I6"/>
  </mergeCells>
  <printOptions/>
  <pageMargins left="2.03"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46"/>
  <sheetViews>
    <sheetView workbookViewId="0" topLeftCell="Q1">
      <selection activeCell="R13" sqref="R13"/>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37.28125" style="2" customWidth="1"/>
    <col min="7" max="7" width="0.71875" style="2" customWidth="1"/>
    <col min="8" max="8" width="10.140625" style="2" customWidth="1"/>
    <col min="9" max="9" width="0.85546875" style="2" customWidth="1"/>
    <col min="10" max="10" width="8.57421875" style="2" customWidth="1"/>
    <col min="11" max="11" width="1.28515625" style="2" customWidth="1"/>
    <col min="12" max="12" width="15.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6.00390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7"/>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s="11" customFormat="1" ht="18">
      <c r="A2" s="7" t="s">
        <v>24</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ht="18">
      <c r="A3" s="102" t="s">
        <v>13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4"/>
    </row>
    <row r="4" spans="1:30" ht="18">
      <c r="A4" s="8" t="s">
        <v>4</v>
      </c>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18">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8">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8">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36">
      <c r="A8" s="11"/>
      <c r="B8" s="11"/>
      <c r="C8" s="11"/>
      <c r="D8" s="11"/>
      <c r="E8" s="11"/>
      <c r="F8" s="11"/>
      <c r="G8" s="11"/>
      <c r="H8" s="12" t="s">
        <v>27</v>
      </c>
      <c r="I8" s="13"/>
      <c r="J8" s="13"/>
      <c r="K8" s="13"/>
      <c r="L8" s="13"/>
      <c r="M8" s="11"/>
      <c r="N8" s="13" t="s">
        <v>0</v>
      </c>
      <c r="O8" s="13"/>
      <c r="P8" s="13"/>
      <c r="Q8" s="13"/>
      <c r="R8" s="13"/>
      <c r="S8" s="11"/>
      <c r="T8" s="13" t="s">
        <v>1</v>
      </c>
      <c r="U8" s="13"/>
      <c r="V8" s="13"/>
      <c r="W8" s="13"/>
      <c r="X8" s="13"/>
      <c r="Y8" s="11"/>
      <c r="Z8" s="13" t="s">
        <v>12</v>
      </c>
      <c r="AA8" s="13"/>
      <c r="AB8" s="13"/>
      <c r="AC8" s="13"/>
      <c r="AD8" s="13"/>
    </row>
    <row r="9" spans="1:30" ht="18">
      <c r="A9" s="11"/>
      <c r="B9" s="11"/>
      <c r="C9" s="11"/>
      <c r="D9" s="11"/>
      <c r="E9" s="11"/>
      <c r="F9" s="11"/>
      <c r="G9" s="11"/>
      <c r="H9" s="14" t="s">
        <v>9</v>
      </c>
      <c r="I9" s="11"/>
      <c r="J9" s="11"/>
      <c r="K9" s="11"/>
      <c r="L9" s="11"/>
      <c r="M9" s="11"/>
      <c r="N9" s="14" t="s">
        <v>9</v>
      </c>
      <c r="O9" s="11"/>
      <c r="P9" s="11"/>
      <c r="Q9" s="11"/>
      <c r="R9" s="11"/>
      <c r="S9" s="11"/>
      <c r="T9" s="14" t="s">
        <v>9</v>
      </c>
      <c r="U9" s="11"/>
      <c r="V9" s="11"/>
      <c r="W9" s="11"/>
      <c r="X9" s="11"/>
      <c r="Y9" s="11"/>
      <c r="Z9" s="14" t="s">
        <v>9</v>
      </c>
      <c r="AA9" s="11"/>
      <c r="AB9" s="11"/>
      <c r="AC9" s="11"/>
      <c r="AD9" s="11"/>
    </row>
    <row r="10" spans="1:30" ht="18">
      <c r="A10" s="15" t="s">
        <v>7</v>
      </c>
      <c r="B10" s="11"/>
      <c r="C10" s="11"/>
      <c r="D10" s="11"/>
      <c r="E10" s="11"/>
      <c r="F10" s="11"/>
      <c r="G10" s="11"/>
      <c r="H10" s="16" t="s">
        <v>11</v>
      </c>
      <c r="I10" s="11"/>
      <c r="J10" s="16" t="s">
        <v>8</v>
      </c>
      <c r="K10" s="11"/>
      <c r="L10" s="16" t="s">
        <v>6</v>
      </c>
      <c r="M10" s="11"/>
      <c r="N10" s="16" t="s">
        <v>11</v>
      </c>
      <c r="O10" s="11"/>
      <c r="P10" s="16" t="s">
        <v>8</v>
      </c>
      <c r="Q10" s="11"/>
      <c r="R10" s="16" t="s">
        <v>6</v>
      </c>
      <c r="S10" s="11"/>
      <c r="T10" s="16" t="s">
        <v>11</v>
      </c>
      <c r="U10" s="11"/>
      <c r="V10" s="16" t="s">
        <v>8</v>
      </c>
      <c r="W10" s="11"/>
      <c r="X10" s="16" t="s">
        <v>6</v>
      </c>
      <c r="Y10" s="11"/>
      <c r="Z10" s="16" t="s">
        <v>11</v>
      </c>
      <c r="AA10" s="11"/>
      <c r="AB10" s="16" t="s">
        <v>8</v>
      </c>
      <c r="AC10" s="11"/>
      <c r="AD10" s="16" t="s">
        <v>6</v>
      </c>
    </row>
    <row r="11" spans="1:30" ht="18">
      <c r="A11" s="15"/>
      <c r="B11" s="11"/>
      <c r="C11" s="11"/>
      <c r="D11" s="11"/>
      <c r="E11" s="11"/>
      <c r="F11" s="11"/>
      <c r="G11" s="11"/>
      <c r="H11" s="16"/>
      <c r="I11" s="11"/>
      <c r="J11" s="16"/>
      <c r="K11" s="11"/>
      <c r="L11" s="16"/>
      <c r="M11" s="11"/>
      <c r="N11" s="16"/>
      <c r="O11" s="11"/>
      <c r="P11" s="16"/>
      <c r="Q11" s="11"/>
      <c r="R11" s="16"/>
      <c r="S11" s="11"/>
      <c r="T11" s="16"/>
      <c r="U11" s="11"/>
      <c r="V11" s="16"/>
      <c r="W11" s="11"/>
      <c r="X11" s="16"/>
      <c r="Y11" s="11"/>
      <c r="Z11" s="16"/>
      <c r="AA11" s="11"/>
      <c r="AB11" s="16"/>
      <c r="AC11" s="11"/>
      <c r="AD11" s="16"/>
    </row>
    <row r="12" spans="1:30" ht="18">
      <c r="A12" s="11" t="s">
        <v>5</v>
      </c>
      <c r="B12" s="118" t="s">
        <v>31</v>
      </c>
      <c r="C12" s="119"/>
      <c r="D12" s="119"/>
      <c r="E12" s="119"/>
      <c r="F12" s="120"/>
      <c r="G12" s="11"/>
      <c r="H12" s="17"/>
      <c r="I12" s="11"/>
      <c r="J12" s="17"/>
      <c r="K12" s="11"/>
      <c r="L12" s="17"/>
      <c r="M12" s="11"/>
      <c r="N12" s="17"/>
      <c r="O12" s="11"/>
      <c r="P12" s="17"/>
      <c r="Q12" s="11"/>
      <c r="R12" s="17"/>
      <c r="S12" s="11"/>
      <c r="T12" s="17"/>
      <c r="U12" s="11"/>
      <c r="V12" s="17"/>
      <c r="W12" s="11"/>
      <c r="X12" s="17"/>
      <c r="Y12" s="11"/>
      <c r="Z12" s="17"/>
      <c r="AA12" s="11"/>
      <c r="AB12" s="17"/>
      <c r="AC12" s="11"/>
      <c r="AD12" s="17"/>
    </row>
    <row r="13" spans="2:31" ht="18">
      <c r="B13" s="121"/>
      <c r="C13" s="95"/>
      <c r="D13" s="95"/>
      <c r="E13" s="95"/>
      <c r="F13" s="122"/>
      <c r="G13" s="18" t="s">
        <v>3</v>
      </c>
      <c r="H13" s="19">
        <v>0</v>
      </c>
      <c r="I13" s="20" t="s">
        <v>3</v>
      </c>
      <c r="J13" s="19">
        <v>0</v>
      </c>
      <c r="K13" s="20"/>
      <c r="L13" s="21">
        <v>4174000</v>
      </c>
      <c r="M13" s="20"/>
      <c r="N13" s="19">
        <v>0</v>
      </c>
      <c r="O13" s="20"/>
      <c r="P13" s="19">
        <v>0</v>
      </c>
      <c r="Q13" s="20"/>
      <c r="R13" s="21">
        <v>396000</v>
      </c>
      <c r="S13" s="20"/>
      <c r="T13" s="19">
        <v>0</v>
      </c>
      <c r="U13" s="20"/>
      <c r="V13" s="19">
        <v>0</v>
      </c>
      <c r="W13" s="20"/>
      <c r="X13" s="21">
        <v>396000</v>
      </c>
      <c r="Y13" s="20"/>
      <c r="Z13" s="19">
        <f>T13-N13</f>
        <v>0</v>
      </c>
      <c r="AA13" s="20"/>
      <c r="AB13" s="19">
        <f>V13-P13</f>
        <v>0</v>
      </c>
      <c r="AC13" s="20"/>
      <c r="AD13" s="21">
        <v>0</v>
      </c>
      <c r="AE13" s="10"/>
    </row>
    <row r="14" spans="1:30" ht="18">
      <c r="A14" s="15"/>
      <c r="B14" s="11"/>
      <c r="C14" s="11"/>
      <c r="D14" s="11"/>
      <c r="E14" s="11"/>
      <c r="F14" s="11"/>
      <c r="G14" s="11"/>
      <c r="H14" s="22"/>
      <c r="I14" s="11"/>
      <c r="J14" s="22"/>
      <c r="K14" s="11"/>
      <c r="L14" s="22"/>
      <c r="M14" s="11"/>
      <c r="N14" s="22"/>
      <c r="O14" s="11"/>
      <c r="P14" s="22"/>
      <c r="Q14" s="11"/>
      <c r="R14" s="22"/>
      <c r="S14" s="11"/>
      <c r="T14" s="22"/>
      <c r="U14" s="11"/>
      <c r="V14" s="22"/>
      <c r="W14" s="11"/>
      <c r="X14" s="22"/>
      <c r="Y14" s="11"/>
      <c r="Z14" s="22"/>
      <c r="AA14" s="11"/>
      <c r="AB14" s="22"/>
      <c r="AC14" s="11"/>
      <c r="AD14" s="22"/>
    </row>
    <row r="15" spans="1:30" ht="18">
      <c r="A15" s="11"/>
      <c r="B15" s="11" t="s">
        <v>28</v>
      </c>
      <c r="C15" s="11"/>
      <c r="D15" s="11"/>
      <c r="E15" s="11"/>
      <c r="F15" s="11"/>
      <c r="G15" s="11" t="s">
        <v>3</v>
      </c>
      <c r="H15" s="11">
        <f>SUM(H13:H14)</f>
        <v>0</v>
      </c>
      <c r="I15" s="11"/>
      <c r="J15" s="11">
        <f>SUM(J13:J14)</f>
        <v>0</v>
      </c>
      <c r="K15" s="11"/>
      <c r="L15" s="11">
        <f>SUM(L13:L14)</f>
        <v>4174000</v>
      </c>
      <c r="M15" s="23"/>
      <c r="N15" s="11">
        <f>SUM(N13:N14)</f>
        <v>0</v>
      </c>
      <c r="O15" s="23"/>
      <c r="P15" s="11">
        <f>SUM(P13:P14)</f>
        <v>0</v>
      </c>
      <c r="Q15" s="23"/>
      <c r="R15" s="26">
        <f>SUM(R13:R14)</f>
        <v>396000</v>
      </c>
      <c r="S15" s="23"/>
      <c r="T15" s="11">
        <f>SUM(T13:T14)</f>
        <v>0</v>
      </c>
      <c r="U15" s="23"/>
      <c r="V15" s="11">
        <f>SUM(V13:V14)</f>
        <v>0</v>
      </c>
      <c r="W15" s="23"/>
      <c r="X15" s="11">
        <f>SUM(X13:X14)</f>
        <v>396000</v>
      </c>
      <c r="Y15" s="23"/>
      <c r="Z15" s="11">
        <f>SUM(Z13:Z14)</f>
        <v>0</v>
      </c>
      <c r="AA15" s="11"/>
      <c r="AB15" s="11">
        <f>SUM(AB13:AB14)</f>
        <v>0</v>
      </c>
      <c r="AC15" s="23"/>
      <c r="AD15" s="11">
        <f>SUM(AD13:AD14)</f>
        <v>0</v>
      </c>
    </row>
    <row r="16" spans="1:30" ht="18">
      <c r="A16" s="11"/>
      <c r="B16" s="11"/>
      <c r="C16" s="11"/>
      <c r="D16" s="11"/>
      <c r="E16" s="11"/>
      <c r="F16" s="11"/>
      <c r="G16" s="11"/>
      <c r="H16" s="11"/>
      <c r="I16" s="11"/>
      <c r="J16" s="11"/>
      <c r="K16" s="11"/>
      <c r="L16" s="11"/>
      <c r="M16" s="23"/>
      <c r="N16" s="11"/>
      <c r="O16" s="23"/>
      <c r="P16" s="11"/>
      <c r="Q16" s="23"/>
      <c r="R16" s="11"/>
      <c r="S16" s="23"/>
      <c r="T16" s="11"/>
      <c r="U16" s="23"/>
      <c r="V16" s="11"/>
      <c r="W16" s="23"/>
      <c r="X16" s="11"/>
      <c r="Y16" s="23"/>
      <c r="Z16" s="11"/>
      <c r="AA16" s="11"/>
      <c r="AB16" s="11"/>
      <c r="AC16" s="23"/>
      <c r="AD16" s="11"/>
    </row>
    <row r="17" spans="1:30" ht="18">
      <c r="A17" s="11"/>
      <c r="B17" s="11"/>
      <c r="C17" s="11"/>
      <c r="D17" s="11"/>
      <c r="E17" s="11"/>
      <c r="F17" s="11"/>
      <c r="G17" s="11"/>
      <c r="H17" s="11"/>
      <c r="I17" s="11"/>
      <c r="J17" s="11"/>
      <c r="K17" s="11"/>
      <c r="L17" s="11"/>
      <c r="M17" s="23"/>
      <c r="N17" s="11"/>
      <c r="O17" s="23"/>
      <c r="P17" s="11"/>
      <c r="Q17" s="23"/>
      <c r="R17" s="11"/>
      <c r="S17" s="23"/>
      <c r="T17" s="11"/>
      <c r="U17" s="23"/>
      <c r="V17" s="11"/>
      <c r="W17" s="23"/>
      <c r="X17" s="11"/>
      <c r="Y17" s="23"/>
      <c r="Z17" s="11"/>
      <c r="AA17" s="11"/>
      <c r="AB17" s="11"/>
      <c r="AC17" s="23"/>
      <c r="AD17" s="11"/>
    </row>
    <row r="18" spans="1:256" ht="2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24" t="s">
        <v>10</v>
      </c>
      <c r="AA18" s="24"/>
      <c r="AB18" s="24"/>
      <c r="AC18" s="11"/>
      <c r="AD18" s="11"/>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0.25">
      <c r="A19" s="106" t="s">
        <v>39</v>
      </c>
      <c r="B19" s="107"/>
      <c r="C19" s="107"/>
      <c r="D19" s="107"/>
      <c r="E19" s="107"/>
      <c r="F19" s="107"/>
      <c r="G19" s="107"/>
      <c r="H19" s="108"/>
      <c r="I19" s="11"/>
      <c r="J19" s="11"/>
      <c r="K19" s="11"/>
      <c r="L19" s="11"/>
      <c r="M19" s="11"/>
      <c r="N19" s="11"/>
      <c r="O19" s="11"/>
      <c r="P19" s="11"/>
      <c r="Q19" s="11"/>
      <c r="R19" s="11"/>
      <c r="S19" s="11"/>
      <c r="T19" s="11"/>
      <c r="U19" s="11"/>
      <c r="V19" s="11"/>
      <c r="W19" s="11"/>
      <c r="X19" s="11"/>
      <c r="Y19" s="11"/>
      <c r="Z19" s="25" t="s">
        <v>11</v>
      </c>
      <c r="AA19" s="24"/>
      <c r="AB19" s="25" t="s">
        <v>8</v>
      </c>
      <c r="AC19" s="11"/>
      <c r="AD19" s="16" t="s">
        <v>6</v>
      </c>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4.25" customHeight="1">
      <c r="A20" s="30"/>
      <c r="B20" s="31"/>
      <c r="C20" s="31"/>
      <c r="D20" s="31"/>
      <c r="E20" s="31"/>
      <c r="F20" s="31"/>
      <c r="G20" s="31"/>
      <c r="H20" s="31"/>
      <c r="I20" s="11"/>
      <c r="J20" s="11"/>
      <c r="K20" s="11"/>
      <c r="L20" s="11"/>
      <c r="M20" s="11"/>
      <c r="N20" s="11"/>
      <c r="O20" s="11"/>
      <c r="P20" s="11"/>
      <c r="Q20" s="11"/>
      <c r="R20" s="11"/>
      <c r="S20" s="11"/>
      <c r="T20" s="11"/>
      <c r="U20" s="11"/>
      <c r="V20" s="11"/>
      <c r="W20" s="11"/>
      <c r="X20" s="11"/>
      <c r="Y20" s="11"/>
      <c r="Z20" s="25"/>
      <c r="AA20" s="24"/>
      <c r="AB20" s="25"/>
      <c r="AC20" s="11"/>
      <c r="AD20" s="16"/>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 r="A21" s="112" t="s">
        <v>29</v>
      </c>
      <c r="B21" s="113"/>
      <c r="C21" s="113"/>
      <c r="D21" s="113"/>
      <c r="E21" s="113"/>
      <c r="F21" s="113"/>
      <c r="G21" s="113"/>
      <c r="H21" s="113"/>
      <c r="I21" s="113"/>
      <c r="J21" s="113"/>
      <c r="K21" s="113"/>
      <c r="L21" s="113"/>
      <c r="M21" s="113"/>
      <c r="N21" s="113"/>
      <c r="O21" s="113"/>
      <c r="P21" s="113"/>
      <c r="Q21" s="113"/>
      <c r="R21" s="113"/>
      <c r="S21" s="113"/>
      <c r="T21" s="113"/>
      <c r="U21" s="113"/>
      <c r="V21" s="113"/>
      <c r="W21" s="113"/>
      <c r="X21" s="114"/>
      <c r="Y21" s="11"/>
      <c r="Z21" s="11">
        <v>0</v>
      </c>
      <c r="AA21" s="11"/>
      <c r="AB21" s="26">
        <v>0</v>
      </c>
      <c r="AC21" s="11"/>
      <c r="AD21" s="27">
        <v>396000</v>
      </c>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4.25" customHeight="1">
      <c r="A22" s="32"/>
      <c r="B22" s="33"/>
      <c r="C22" s="33"/>
      <c r="D22" s="33"/>
      <c r="E22" s="33"/>
      <c r="F22" s="33"/>
      <c r="G22" s="33"/>
      <c r="H22" s="33"/>
      <c r="I22" s="33"/>
      <c r="J22" s="33"/>
      <c r="K22" s="33"/>
      <c r="L22" s="33"/>
      <c r="M22" s="33"/>
      <c r="N22" s="33"/>
      <c r="O22" s="33"/>
      <c r="P22" s="33"/>
      <c r="Q22" s="33"/>
      <c r="R22" s="33"/>
      <c r="S22" s="33"/>
      <c r="T22" s="33"/>
      <c r="U22" s="33"/>
      <c r="V22" s="33"/>
      <c r="W22" s="33"/>
      <c r="X22" s="34"/>
      <c r="Y22" s="11"/>
      <c r="Z22" s="11"/>
      <c r="AA22" s="11"/>
      <c r="AB22" s="26"/>
      <c r="AC22" s="11"/>
      <c r="AD22" s="27"/>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6.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11"/>
      <c r="Z23" s="11"/>
      <c r="AA23" s="11"/>
      <c r="AB23" s="11"/>
      <c r="AC23" s="11"/>
      <c r="AD23" s="11"/>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8" customHeight="1">
      <c r="A24" s="29" t="s">
        <v>5</v>
      </c>
      <c r="B24" s="11" t="s">
        <v>32</v>
      </c>
      <c r="C24" s="11"/>
      <c r="D24" s="11"/>
      <c r="E24" s="11"/>
      <c r="F24" s="11"/>
      <c r="G24" s="11"/>
      <c r="H24" s="11"/>
      <c r="I24" s="11"/>
      <c r="J24" s="11"/>
      <c r="K24" s="11"/>
      <c r="L24" s="11"/>
      <c r="M24" s="11"/>
      <c r="N24" s="11"/>
      <c r="O24" s="11"/>
      <c r="P24" s="11"/>
      <c r="Q24" s="11"/>
      <c r="R24" s="11"/>
      <c r="S24" s="11"/>
      <c r="T24" s="11"/>
      <c r="U24" s="11"/>
      <c r="V24" s="11"/>
      <c r="W24" s="11"/>
      <c r="X24" s="11"/>
      <c r="Y24" s="11"/>
      <c r="Z24" s="15"/>
      <c r="AA24" s="11"/>
      <c r="AB24" s="15"/>
      <c r="AC24" s="11"/>
      <c r="AD24" s="15"/>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0.75" customHeight="1">
      <c r="A25" s="11" t="s">
        <v>3</v>
      </c>
      <c r="B25" s="11"/>
      <c r="C25" s="11"/>
      <c r="D25" s="11"/>
      <c r="E25" s="11"/>
      <c r="F25" s="11"/>
      <c r="G25" s="11"/>
      <c r="H25" s="11"/>
      <c r="I25" s="11"/>
      <c r="J25" s="11"/>
      <c r="K25" s="11"/>
      <c r="L25" s="11"/>
      <c r="M25" s="11"/>
      <c r="N25" s="11"/>
      <c r="O25" s="11"/>
      <c r="P25" s="11"/>
      <c r="Q25" s="11"/>
      <c r="R25" s="11"/>
      <c r="S25" s="11"/>
      <c r="T25" s="11"/>
      <c r="U25" s="11"/>
      <c r="V25" s="11"/>
      <c r="W25" s="11"/>
      <c r="X25" s="11"/>
      <c r="Y25" s="11"/>
      <c r="Z25" s="15"/>
      <c r="AA25" s="11"/>
      <c r="AB25" s="15"/>
      <c r="AC25" s="11"/>
      <c r="AD25" s="15"/>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36.75" customHeight="1">
      <c r="A26" s="115" t="s">
        <v>30</v>
      </c>
      <c r="B26" s="116"/>
      <c r="C26" s="116"/>
      <c r="D26" s="116"/>
      <c r="E26" s="116"/>
      <c r="F26" s="116"/>
      <c r="G26" s="116"/>
      <c r="H26" s="116"/>
      <c r="I26" s="116"/>
      <c r="J26" s="116"/>
      <c r="K26" s="116"/>
      <c r="L26" s="116"/>
      <c r="M26" s="116"/>
      <c r="N26" s="116"/>
      <c r="O26" s="116"/>
      <c r="P26" s="116"/>
      <c r="Q26" s="116"/>
      <c r="R26" s="116"/>
      <c r="S26" s="116"/>
      <c r="T26" s="116"/>
      <c r="U26" s="116"/>
      <c r="V26" s="116"/>
      <c r="W26" s="116"/>
      <c r="X26" s="117"/>
      <c r="Y26" s="11"/>
      <c r="Z26" s="15"/>
      <c r="AA26" s="11"/>
      <c r="AB26" s="15"/>
      <c r="AC26" s="11"/>
      <c r="AD26" s="15"/>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2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5"/>
      <c r="AA27" s="11"/>
      <c r="AB27" s="15"/>
      <c r="AC27" s="11"/>
      <c r="AD27" s="15"/>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75" customHeight="1">
      <c r="A28" s="105" t="s">
        <v>25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1"/>
      <c r="Z28" s="15"/>
      <c r="AA28" s="11"/>
      <c r="AB28" s="15"/>
      <c r="AC28" s="11"/>
      <c r="AD28" s="15"/>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35"/>
      <c r="AA29" s="11"/>
      <c r="AB29" s="35"/>
      <c r="AC29" s="11"/>
      <c r="AD29" s="35"/>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8">
      <c r="A30" s="109" t="s">
        <v>40</v>
      </c>
      <c r="B30" s="110"/>
      <c r="C30" s="110"/>
      <c r="D30" s="110"/>
      <c r="E30" s="110"/>
      <c r="F30" s="110"/>
      <c r="G30" s="110"/>
      <c r="H30" s="110"/>
      <c r="I30" s="110"/>
      <c r="J30" s="110"/>
      <c r="K30" s="110"/>
      <c r="L30" s="110"/>
      <c r="M30" s="110"/>
      <c r="N30" s="110"/>
      <c r="O30" s="110"/>
      <c r="P30" s="110"/>
      <c r="Q30" s="110"/>
      <c r="R30" s="110"/>
      <c r="S30" s="110"/>
      <c r="T30" s="110"/>
      <c r="U30" s="110"/>
      <c r="V30" s="110"/>
      <c r="W30" s="110"/>
      <c r="X30" s="111"/>
      <c r="Y30" s="18" t="s">
        <v>3</v>
      </c>
      <c r="Z30" s="37">
        <f>SUM(Z21:Z29)</f>
        <v>0</v>
      </c>
      <c r="AA30" s="20">
        <f>SUM(AA21:AA29)</f>
        <v>0</v>
      </c>
      <c r="AB30" s="37">
        <f>SUM(AB21:AB29)</f>
        <v>0</v>
      </c>
      <c r="AC30" s="20">
        <f>SUM(AC21:AC29)</f>
        <v>0</v>
      </c>
      <c r="AD30" s="39">
        <f>SUM(AD21:AD29)</f>
        <v>396000</v>
      </c>
      <c r="AE30" s="38"/>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36"/>
      <c r="AA31" s="1"/>
      <c r="AB31" s="36"/>
      <c r="AC31" s="1"/>
      <c r="AD31" s="36"/>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2:30" ht="18">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
      <c r="A36" s="1"/>
      <c r="B36" s="1"/>
      <c r="C36" s="1"/>
      <c r="D36" s="1"/>
      <c r="E36" s="1"/>
      <c r="F36" s="1"/>
      <c r="G36" s="1"/>
      <c r="H36" s="1"/>
      <c r="I36" s="1"/>
      <c r="J36" s="1"/>
      <c r="K36" s="1"/>
      <c r="L36" s="1"/>
      <c r="M36" s="1"/>
      <c r="N36" s="1"/>
      <c r="O36" s="1"/>
      <c r="P36" s="1"/>
      <c r="Q36" s="1"/>
      <c r="R36" s="1"/>
      <c r="S36" s="1"/>
      <c r="T36" s="1"/>
      <c r="U36" s="1"/>
      <c r="V36" s="1"/>
      <c r="W36" s="1"/>
      <c r="X36" s="1"/>
      <c r="Y36" s="1"/>
      <c r="Z36" s="6"/>
      <c r="AA36" s="1"/>
      <c r="AB36" s="6"/>
      <c r="AC36" s="1"/>
      <c r="AD36" s="1"/>
    </row>
    <row r="37" spans="1:30" ht="1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mergeCells count="7">
    <mergeCell ref="A3:AD3"/>
    <mergeCell ref="A28:X28"/>
    <mergeCell ref="A19:H19"/>
    <mergeCell ref="A30:X30"/>
    <mergeCell ref="A21:X21"/>
    <mergeCell ref="A26:X26"/>
    <mergeCell ref="B12:F13"/>
  </mergeCells>
  <printOptions/>
  <pageMargins left="0.93" right="0.43" top="1" bottom="1" header="0.5" footer="0.5"/>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Leonard Shi</cp:lastModifiedBy>
  <cp:lastPrinted>2004-04-20T15:32:25Z</cp:lastPrinted>
  <dcterms:created xsi:type="dcterms:W3CDTF">2003-12-29T19:39:16Z</dcterms:created>
  <dcterms:modified xsi:type="dcterms:W3CDTF">2004-04-30T20:36:27Z</dcterms:modified>
  <cp:category/>
  <cp:version/>
  <cp:contentType/>
  <cp:contentStatus/>
</cp:coreProperties>
</file>