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firstSheet="3" activeTab="4"/>
  </bookViews>
  <sheets>
    <sheet name="B. Summary of Requirements" sheetId="1" r:id="rId1"/>
    <sheet name="D. Resources by Dept Strat Goal" sheetId="2" r:id="rId2"/>
    <sheet name="F. Crosswalk 2006 Availability" sheetId="3" r:id="rId3"/>
    <sheet name="G. Crosswalk 2007 Availability" sheetId="4" r:id="rId4"/>
    <sheet name="L. Sum. Requirements by OC" sheetId="5" r:id="rId5"/>
  </sheets>
  <externalReferences>
    <externalReference r:id="rId8"/>
    <externalReference r:id="rId9"/>
  </externalReferences>
  <definedNames>
    <definedName name="_xlnm.Print_Area" localSheetId="4">'L. Sum. Requirements by OC'!$A$1:$O$51</definedName>
  </definedNames>
  <calcPr fullCalcOnLoad="1"/>
</workbook>
</file>

<file path=xl/sharedStrings.xml><?xml version="1.0" encoding="utf-8"?>
<sst xmlns="http://schemas.openxmlformats.org/spreadsheetml/2006/main" count="308" uniqueCount="156">
  <si>
    <t>B: Summary of Requirements</t>
  </si>
  <si>
    <t>Summary of Requirements</t>
  </si>
  <si>
    <t>Federal Bureau of Investigation</t>
  </si>
  <si>
    <t>Construction</t>
  </si>
  <si>
    <t>(Dollars in Thousands)</t>
  </si>
  <si>
    <t>FY 2008 Pres. Budget</t>
  </si>
  <si>
    <t>Perm.</t>
  </si>
  <si>
    <t>Pos.</t>
  </si>
  <si>
    <t>FTE</t>
  </si>
  <si>
    <t>Amount</t>
  </si>
  <si>
    <t>2006 Enacted (with Rescissions, direct only)</t>
  </si>
  <si>
    <t>2006 Supplementals</t>
  </si>
  <si>
    <r>
      <t xml:space="preserve">     </t>
    </r>
    <r>
      <rPr>
        <b/>
        <sz val="12"/>
        <rFont val="Times New Roman"/>
        <family val="1"/>
      </rPr>
      <t>Total 2006 Enacted (with Rescissions and Supplementals)</t>
    </r>
  </si>
  <si>
    <t>2007 President's Budget (Information Only)</t>
  </si>
  <si>
    <t>2007 Continuing Resolution Level (as reflected in the 2008 President's Budget; Information Only)</t>
  </si>
  <si>
    <t>2007 Estimate (direct only)*</t>
  </si>
  <si>
    <t>2007 Rescission Against Balances</t>
  </si>
  <si>
    <r>
      <t xml:space="preserve">   </t>
    </r>
    <r>
      <rPr>
        <b/>
        <sz val="12"/>
        <rFont val="Times New Roman"/>
        <family val="1"/>
      </rPr>
      <t>2007 Estimate (with Rescissions)</t>
    </r>
  </si>
  <si>
    <t>Adjustments to Base</t>
  </si>
  <si>
    <t>Decreases:</t>
  </si>
  <si>
    <t>Non-recurral of FY 2007 Program Increases</t>
  </si>
  <si>
    <t>Center for Intelligence Training</t>
  </si>
  <si>
    <t>Interim HRT Space</t>
  </si>
  <si>
    <t xml:space="preserve">    Subtotal Decreases</t>
  </si>
  <si>
    <t xml:space="preserve">Total Adjustments to Base </t>
  </si>
  <si>
    <t>2008 Current Services</t>
  </si>
  <si>
    <t>2008 Total Request</t>
  </si>
  <si>
    <t>2007 - 2008 Total Change</t>
  </si>
  <si>
    <t xml:space="preserve">* The Department of Justice 2008 budget request was built on a starting point that recognized progress in enacting the FY 2007 appropriation.  The starting point used (referred to throughout this document as the "Estimate") is the average of the Senate Committee and </t>
  </si>
  <si>
    <t>House passed marks, less one percent, unless noted otherwise.</t>
  </si>
  <si>
    <t>2006  Enacted</t>
  </si>
  <si>
    <t>w/Rescissions and Supplementals</t>
  </si>
  <si>
    <t>Estimate</t>
  </si>
  <si>
    <t>Adjustments to Base and Technical Adjustments</t>
  </si>
  <si>
    <t>Current Services</t>
  </si>
  <si>
    <t>Increases</t>
  </si>
  <si>
    <t>Offsets</t>
  </si>
  <si>
    <t>Request</t>
  </si>
  <si>
    <t>Estimates by budget activity</t>
  </si>
  <si>
    <t>Total</t>
  </si>
  <si>
    <t>95% BUDGET</t>
  </si>
  <si>
    <t>2005 Enacted</t>
  </si>
  <si>
    <t>2006 President's</t>
  </si>
  <si>
    <t>w/Rescissions</t>
  </si>
  <si>
    <t>Budget</t>
  </si>
  <si>
    <t>Decision Unit 1</t>
  </si>
  <si>
    <t>Decision Unit 2</t>
  </si>
  <si>
    <t>Decision Unit 3</t>
  </si>
  <si>
    <t>Decision Unit 4</t>
  </si>
  <si>
    <t xml:space="preserve">     Reimbursable FTE</t>
  </si>
  <si>
    <t>Total FTE</t>
  </si>
  <si>
    <t>Other FTE:</t>
  </si>
  <si>
    <t>LEAP</t>
  </si>
  <si>
    <t>Overtime</t>
  </si>
  <si>
    <t>Total Comp. FTE</t>
  </si>
  <si>
    <t>D: Resources by DOJ Strategic Goal and Strategic Objective</t>
  </si>
  <si>
    <t>Resources by Department of Justice Strategic Goal/Objective</t>
  </si>
  <si>
    <t>Strategic Goal and Strategic Objective</t>
  </si>
  <si>
    <t>Direct, Reimb. Other FTE</t>
  </si>
  <si>
    <t>Direct Amount $000s</t>
  </si>
  <si>
    <t>Goal 1: Prevent Terrorism and Promote the Nation's Security</t>
  </si>
  <si>
    <t xml:space="preserve">    1.1/1.2: Counterterrorism</t>
  </si>
  <si>
    <t xml:space="preserve">    1.3: Counterintelligence</t>
  </si>
  <si>
    <t xml:space="preserve">1.2: </t>
  </si>
  <si>
    <t>Subtotal, Goal 1</t>
  </si>
  <si>
    <t>Goal 2: Enforce Federal Laws and Represent the Rights and
                 Interests of the American People</t>
  </si>
  <si>
    <t>2.1: Violent Crime</t>
  </si>
  <si>
    <t>2.2: Drugs</t>
  </si>
  <si>
    <t>2.3: White Collar Crime</t>
  </si>
  <si>
    <t>2.4: Civil Rights/Exploitation Crimes</t>
  </si>
  <si>
    <t>2.5: Federal Statutes</t>
  </si>
  <si>
    <t>2.6: Bankruptcy</t>
  </si>
  <si>
    <t>Subtotal, Goal 2</t>
  </si>
  <si>
    <t>Goal 3: Assist State, Local, and Tribal Efforts to Prevent or Reduce
                 Crime and Violence</t>
  </si>
  <si>
    <t>3.1: Crime fighting and Criminal Justice System</t>
  </si>
  <si>
    <t>3.2: Drug Prevention and Treatment</t>
  </si>
  <si>
    <t>3.3: Crime Victim Services</t>
  </si>
  <si>
    <t>Subtotal, Goal 3</t>
  </si>
  <si>
    <t>Goal 4: Ensure the Fair and Efficient Operation of the 
                 Federal Justice System</t>
  </si>
  <si>
    <t>4.1: Judicial Protection</t>
  </si>
  <si>
    <t>4.2: Apprehension of Fugitives</t>
  </si>
  <si>
    <t>4.3: Treatment of Detainees</t>
  </si>
  <si>
    <t>4.4: Federal Prison System</t>
  </si>
  <si>
    <t>4.5: Inmate Programs and Services</t>
  </si>
  <si>
    <t>4.6: Immigration</t>
  </si>
  <si>
    <t>Subtotal, Goal 4</t>
  </si>
  <si>
    <t>GRAND TOTAL</t>
  </si>
  <si>
    <t>F: Crosswalk of 2006 Availability</t>
  </si>
  <si>
    <t>Crosswalk of 2006 Availability</t>
  </si>
  <si>
    <t xml:space="preserve"> </t>
  </si>
  <si>
    <t>FY 2006 Enacted</t>
  </si>
  <si>
    <t>Reprogrammings /</t>
  </si>
  <si>
    <t>Carryover/</t>
  </si>
  <si>
    <t>Without Rescissions</t>
  </si>
  <si>
    <t>Rescissions</t>
  </si>
  <si>
    <t>Supplementals</t>
  </si>
  <si>
    <t>Transfers</t>
  </si>
  <si>
    <t>Recoveries</t>
  </si>
  <si>
    <t>2006 Availability</t>
  </si>
  <si>
    <t>Decision Unit</t>
  </si>
  <si>
    <t xml:space="preserve">                Total ..........................................................</t>
  </si>
  <si>
    <t>TOTAL</t>
  </si>
  <si>
    <t>Enacted Rescissions.  Funds rescinded as required by the Department of Justice Appropriations Act, 2006 (P.L. 109-108) and the Department of Defense Appropriations Act, 2006 (P.L. 109-148).</t>
  </si>
  <si>
    <t>Unobligated Balances.  The FBI brought forward $24,464,000 from funds provided in 2005 for the Central Records Complex and FBI Academy upgrades.</t>
  </si>
  <si>
    <t>G: Crosswalk of 2007 Availability</t>
  </si>
  <si>
    <t>Crosswalk of 2007 Availability</t>
  </si>
  <si>
    <t>Unobligated Balances Carried Forward</t>
  </si>
  <si>
    <t xml:space="preserve">Estimate </t>
  </si>
  <si>
    <t>/Recoveries</t>
  </si>
  <si>
    <t>2007 Availability</t>
  </si>
  <si>
    <t>Unobligated Balances.  The FBI brought forward $25,222,000 from funds provided in 2006 for the Central Records Complex, Quantico firearms range modernization, and CIRG A&amp;E construction.</t>
  </si>
  <si>
    <t>L: Summary of Requirements by Object Class</t>
  </si>
  <si>
    <t>Summary of Requirements by Object Class</t>
  </si>
  <si>
    <t xml:space="preserve">2006 Actual Obligations </t>
  </si>
  <si>
    <t>2007 Estimate</t>
  </si>
  <si>
    <t>2008 Request</t>
  </si>
  <si>
    <t>Increase/Decrease</t>
  </si>
  <si>
    <t>Object Classes</t>
  </si>
  <si>
    <t>11.1  Direct FTE &amp; personnel compensation</t>
  </si>
  <si>
    <t>11.3  Other than full-time permanent</t>
  </si>
  <si>
    <t>11.5  Total, Other personnel compensation</t>
  </si>
  <si>
    <t xml:space="preserve">     Overtime</t>
  </si>
  <si>
    <t xml:space="preserve">     Other Compensation</t>
  </si>
  <si>
    <t>11.8  Special personal services payments</t>
  </si>
  <si>
    <t xml:space="preserve">       Total </t>
  </si>
  <si>
    <t>Reimbursable FTE:</t>
  </si>
  <si>
    <t xml:space="preserve">    Full-time permanent</t>
  </si>
  <si>
    <t>Other Object Classes:</t>
  </si>
  <si>
    <t>12.0  Personnel benefits</t>
  </si>
  <si>
    <t>21.0  Travel and transportation of persons</t>
  </si>
  <si>
    <t>22.0  Transportation of things</t>
  </si>
  <si>
    <t>23.2  Rental Payments to Others</t>
  </si>
  <si>
    <t>23.3  Comm., util., &amp; other misc. charges</t>
  </si>
  <si>
    <t>24.0  Printing and reproduction</t>
  </si>
  <si>
    <t>25.1  Advisory and assistance services</t>
  </si>
  <si>
    <t>25.2 Other services</t>
  </si>
  <si>
    <t>25.3 Purchases of goods &amp; services from Government accounts</t>
  </si>
  <si>
    <t>25.4  Operation and maintenance of facilities</t>
  </si>
  <si>
    <t>25.5 Research and development contracts</t>
  </si>
  <si>
    <t>25.7 Operation and maintenance of equipment</t>
  </si>
  <si>
    <t>26.0  Supplies and materials</t>
  </si>
  <si>
    <t>31.0  Equipment</t>
  </si>
  <si>
    <t>32.0 Land &amp; structures</t>
  </si>
  <si>
    <t>42.0 Insurance claims and indemnities</t>
  </si>
  <si>
    <t>91.0 Unvouchered</t>
  </si>
  <si>
    <t xml:space="preserve">          Total obligations</t>
  </si>
  <si>
    <t>Unobligated balance, start of year [-]</t>
  </si>
  <si>
    <t>Unobligated balance, end of year [+]</t>
  </si>
  <si>
    <t>Recoveries of prior year obligations [-]</t>
  </si>
  <si>
    <t xml:space="preserve">          Total requirements</t>
  </si>
  <si>
    <t>Relation of Obligation to Outlays:</t>
  </si>
  <si>
    <t xml:space="preserve">     Total obligations</t>
  </si>
  <si>
    <t xml:space="preserve">     Obligated balance, start of year [+]</t>
  </si>
  <si>
    <t xml:space="preserve">     Obligated balance, end of year [-]</t>
  </si>
  <si>
    <t xml:space="preserve">     Recoveries of prior year obligations</t>
  </si>
  <si>
    <t xml:space="preserve">          Outlays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</si>
</sst>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_(* #,##0_);_(* \(#,##0\);_(* &quot;-&quot;??_);_(@_)"/>
  </numFmts>
  <fonts count="35">
    <font>
      <sz val="10"/>
      <name val="Arial"/>
      <family val="0"/>
    </font>
    <font>
      <b/>
      <sz val="18"/>
      <name val="Times New Roman"/>
      <family val="1"/>
    </font>
    <font>
      <sz val="12"/>
      <name val="Times New Roman"/>
      <family val="1"/>
    </font>
    <font>
      <u val="single"/>
      <sz val="12"/>
      <name val="Times New Roman"/>
      <family val="1"/>
    </font>
    <font>
      <sz val="18"/>
      <name val="Times New Roman"/>
      <family val="1"/>
    </font>
    <font>
      <sz val="10"/>
      <name val="Times New Roman"/>
      <family val="1"/>
    </font>
    <font>
      <b/>
      <sz val="12"/>
      <name val="Times New Roman"/>
      <family val="1"/>
    </font>
    <font>
      <sz val="9"/>
      <name val="Times New Roman"/>
      <family val="1"/>
    </font>
    <font>
      <u val="single"/>
      <sz val="9"/>
      <name val="Times New Roman"/>
      <family val="1"/>
    </font>
    <font>
      <b/>
      <sz val="9"/>
      <name val="Times New Roman"/>
      <family val="1"/>
    </font>
    <font>
      <b/>
      <sz val="10"/>
      <name val="Times New Roman"/>
      <family val="1"/>
    </font>
    <font>
      <u val="single"/>
      <sz val="10"/>
      <name val="Times New Roman"/>
      <family val="1"/>
    </font>
    <font>
      <b/>
      <sz val="16"/>
      <name val="Times New Roman"/>
      <family val="1"/>
    </font>
    <font>
      <sz val="12"/>
      <name val="TimesNewRomanPS"/>
      <family val="0"/>
    </font>
    <font>
      <b/>
      <sz val="14"/>
      <name val="TimesNewRomanPS"/>
      <family val="0"/>
    </font>
    <font>
      <sz val="13"/>
      <name val="TimesNewRomanPS"/>
      <family val="0"/>
    </font>
    <font>
      <sz val="10"/>
      <name val="TimesNewRomanPS"/>
      <family val="0"/>
    </font>
    <font>
      <sz val="12"/>
      <name val="Arial MT"/>
      <family val="0"/>
    </font>
    <font>
      <b/>
      <sz val="12"/>
      <name val="TimesNewRomanPS"/>
      <family val="0"/>
    </font>
    <font>
      <b/>
      <sz val="12"/>
      <name val="Arial"/>
      <family val="0"/>
    </font>
    <font>
      <u val="single"/>
      <sz val="12"/>
      <name val="TimesNewRomanPS"/>
      <family val="0"/>
    </font>
    <font>
      <b/>
      <sz val="14"/>
      <name val="Times New Roman"/>
      <family val="1"/>
    </font>
    <font>
      <sz val="13"/>
      <name val="Times New Roman"/>
      <family val="1"/>
    </font>
    <font>
      <sz val="10"/>
      <color indexed="8"/>
      <name val="Times New Roman"/>
      <family val="1"/>
    </font>
    <font>
      <b/>
      <sz val="10"/>
      <color indexed="8"/>
      <name val="Times New Roman"/>
      <family val="1"/>
    </font>
    <font>
      <i/>
      <sz val="10"/>
      <color indexed="8"/>
      <name val="Times New Roman"/>
      <family val="1"/>
    </font>
    <font>
      <u val="single"/>
      <sz val="10"/>
      <color indexed="8"/>
      <name val="Times New Roman"/>
      <family val="1"/>
    </font>
    <font>
      <b/>
      <u val="single"/>
      <sz val="14"/>
      <name val="Arial"/>
      <family val="2"/>
    </font>
    <font>
      <sz val="12"/>
      <name val="Arial"/>
      <family val="2"/>
    </font>
    <font>
      <sz val="14"/>
      <name val="Arial"/>
      <family val="2"/>
    </font>
    <font>
      <i/>
      <sz val="12"/>
      <name val="Arial"/>
      <family val="0"/>
    </font>
    <font>
      <b/>
      <sz val="14"/>
      <name val="Arial"/>
      <family val="2"/>
    </font>
    <font>
      <i/>
      <sz val="14"/>
      <name val="Arial"/>
      <family val="2"/>
    </font>
    <font>
      <i/>
      <sz val="14"/>
      <name val="Times New Roman"/>
      <family val="1"/>
    </font>
    <font>
      <sz val="8"/>
      <color indexed="8"/>
      <name val="Times New Roman"/>
      <family val="1"/>
    </font>
  </fonts>
  <fills count="3">
    <fill>
      <patternFill/>
    </fill>
    <fill>
      <patternFill patternType="gray125"/>
    </fill>
    <fill>
      <patternFill patternType="solid">
        <fgColor indexed="9"/>
        <bgColor indexed="64"/>
      </patternFill>
    </fill>
  </fills>
  <borders count="6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style="thin">
        <color indexed="23"/>
      </bottom>
    </border>
    <border>
      <left>
        <color indexed="63"/>
      </left>
      <right>
        <color indexed="63"/>
      </right>
      <top>
        <color indexed="63"/>
      </top>
      <bottom style="thin">
        <color indexed="23"/>
      </bottom>
    </border>
    <border>
      <left style="thin"/>
      <right style="thin"/>
      <top>
        <color indexed="63"/>
      </top>
      <bottom style="thin">
        <color indexed="23"/>
      </bottom>
    </border>
    <border>
      <left style="thin"/>
      <right style="medium"/>
      <top>
        <color indexed="63"/>
      </top>
      <bottom style="thin">
        <color indexed="23"/>
      </bottom>
    </border>
    <border>
      <left style="thin"/>
      <right>
        <color indexed="63"/>
      </right>
      <top style="thin">
        <color indexed="23"/>
      </top>
      <bottom style="hair"/>
    </border>
    <border>
      <left>
        <color indexed="63"/>
      </left>
      <right>
        <color indexed="63"/>
      </right>
      <top>
        <color indexed="63"/>
      </top>
      <bottom style="hair"/>
    </border>
    <border>
      <left style="thin"/>
      <right style="thin"/>
      <top>
        <color indexed="63"/>
      </top>
      <bottom style="hair"/>
    </border>
    <border>
      <left style="thin"/>
      <right style="medium"/>
      <top>
        <color indexed="63"/>
      </top>
      <bottom style="hair"/>
    </border>
    <border>
      <left style="thin"/>
      <right>
        <color indexed="63"/>
      </right>
      <top>
        <color indexed="63"/>
      </top>
      <bottom style="hair"/>
    </border>
    <border>
      <left style="thin"/>
      <right style="medium"/>
      <top style="hair"/>
      <bottom style="hair"/>
    </border>
    <border>
      <left>
        <color indexed="24"/>
      </left>
      <right>
        <color indexed="24"/>
      </right>
      <top>
        <color indexed="63"/>
      </top>
      <bottom style="hair"/>
    </border>
    <border>
      <left>
        <color indexed="24"/>
      </left>
      <right>
        <color indexed="24"/>
      </right>
      <top>
        <color indexed="24"/>
      </top>
      <bottom style="hair"/>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hair"/>
      <bottom style="hair"/>
    </border>
    <border>
      <left>
        <color indexed="63"/>
      </left>
      <right>
        <color indexed="63"/>
      </right>
      <top style="hair"/>
      <bottom style="hair"/>
    </border>
    <border>
      <left style="thin"/>
      <right style="thin"/>
      <top style="hair"/>
      <bottom style="hair"/>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style="hair"/>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hair"/>
      <bottom style="thin"/>
    </border>
    <border>
      <left>
        <color indexed="63"/>
      </left>
      <right>
        <color indexed="63"/>
      </right>
      <top style="hair"/>
      <bottom style="thin"/>
    </border>
    <border>
      <left>
        <color indexed="24"/>
      </left>
      <right>
        <color indexed="24"/>
      </right>
      <top style="hair"/>
      <bottom style="thin"/>
    </border>
    <border>
      <left>
        <color indexed="63"/>
      </left>
      <right style="thin"/>
      <top style="hair"/>
      <bottom style="thin"/>
    </border>
    <border>
      <left>
        <color indexed="24"/>
      </left>
      <right>
        <color indexed="24"/>
      </right>
      <top style="hair"/>
      <bottom style="hair"/>
    </border>
    <border>
      <left>
        <color indexed="63"/>
      </left>
      <right style="thin"/>
      <top style="hair"/>
      <bottom style="hair"/>
    </border>
    <border>
      <left>
        <color indexed="24"/>
      </left>
      <right style="thin"/>
      <top style="hair"/>
      <bottom style="thin"/>
    </border>
    <border>
      <left>
        <color indexed="63"/>
      </left>
      <right>
        <color indexed="63"/>
      </right>
      <top style="medium"/>
      <bottom style="hair"/>
    </border>
    <border>
      <left>
        <color indexed="63"/>
      </left>
      <right style="thin"/>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390">
    <xf numFmtId="0" fontId="0" fillId="0" borderId="0" xfId="0" applyAlignment="1">
      <alignment/>
    </xf>
    <xf numFmtId="3" fontId="1" fillId="0" borderId="0" xfId="0" applyNumberFormat="1" applyFont="1" applyAlignment="1">
      <alignment/>
    </xf>
    <xf numFmtId="3" fontId="2" fillId="0" borderId="0" xfId="0" applyNumberFormat="1" applyFont="1" applyAlignment="1">
      <alignment/>
    </xf>
    <xf numFmtId="164" fontId="2" fillId="0" borderId="0" xfId="0" applyNumberFormat="1" applyFont="1" applyAlignment="1">
      <alignment/>
    </xf>
    <xf numFmtId="3" fontId="1" fillId="0" borderId="0" xfId="0" applyNumberFormat="1" applyFont="1" applyAlignment="1">
      <alignment horizontal="centerContinuous"/>
    </xf>
    <xf numFmtId="3" fontId="2" fillId="0" borderId="0" xfId="0" applyNumberFormat="1" applyFont="1" applyAlignment="1">
      <alignment horizontal="centerContinuous"/>
    </xf>
    <xf numFmtId="164" fontId="2" fillId="0" borderId="0" xfId="0" applyNumberFormat="1" applyFont="1" applyAlignment="1">
      <alignment horizontal="centerContinuous"/>
    </xf>
    <xf numFmtId="164" fontId="3" fillId="0" borderId="0" xfId="0" applyNumberFormat="1" applyFont="1" applyAlignment="1">
      <alignment horizontal="centerContinuous"/>
    </xf>
    <xf numFmtId="3" fontId="4" fillId="0" borderId="0" xfId="0" applyNumberFormat="1" applyFont="1" applyAlignment="1">
      <alignment horizontal="centerContinuous"/>
    </xf>
    <xf numFmtId="3" fontId="5" fillId="0" borderId="0" xfId="0" applyNumberFormat="1" applyFont="1" applyAlignment="1">
      <alignment horizontal="centerContinuous"/>
    </xf>
    <xf numFmtId="164" fontId="6" fillId="0" borderId="1" xfId="0" applyNumberFormat="1" applyFont="1" applyBorder="1" applyAlignment="1">
      <alignment horizontal="center"/>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3" fontId="2" fillId="0" borderId="0" xfId="0" applyNumberFormat="1" applyFont="1" applyBorder="1" applyAlignment="1">
      <alignment/>
    </xf>
    <xf numFmtId="164" fontId="2" fillId="0" borderId="0" xfId="0" applyNumberFormat="1" applyFont="1" applyBorder="1" applyAlignment="1">
      <alignment/>
    </xf>
    <xf numFmtId="164" fontId="2" fillId="0" borderId="4" xfId="0" applyNumberFormat="1" applyFont="1" applyBorder="1" applyAlignment="1">
      <alignment/>
    </xf>
    <xf numFmtId="164" fontId="2" fillId="0" borderId="2" xfId="0" applyNumberFormat="1" applyFont="1" applyBorder="1" applyAlignment="1">
      <alignment/>
    </xf>
    <xf numFmtId="164" fontId="6" fillId="0" borderId="5" xfId="0" applyNumberFormat="1" applyFont="1" applyBorder="1" applyAlignment="1">
      <alignment horizontal="center"/>
    </xf>
    <xf numFmtId="164" fontId="6" fillId="0" borderId="5" xfId="0" applyNumberFormat="1" applyFont="1" applyBorder="1" applyAlignment="1">
      <alignment/>
    </xf>
    <xf numFmtId="3" fontId="3" fillId="0" borderId="6" xfId="0" applyNumberFormat="1" applyFont="1" applyBorder="1" applyAlignment="1">
      <alignment/>
    </xf>
    <xf numFmtId="3" fontId="2" fillId="0" borderId="6" xfId="0" applyNumberFormat="1" applyFont="1" applyBorder="1" applyAlignment="1">
      <alignment/>
    </xf>
    <xf numFmtId="164" fontId="2" fillId="0" borderId="6" xfId="0" applyNumberFormat="1" applyFont="1" applyBorder="1" applyAlignment="1">
      <alignment/>
    </xf>
    <xf numFmtId="164" fontId="6" fillId="0" borderId="7" xfId="0" applyNumberFormat="1" applyFont="1" applyBorder="1" applyAlignment="1">
      <alignment horizontal="center"/>
    </xf>
    <xf numFmtId="164" fontId="6" fillId="0" borderId="7" xfId="0" applyNumberFormat="1" applyFont="1" applyBorder="1" applyAlignment="1">
      <alignment horizontal="right"/>
    </xf>
    <xf numFmtId="3" fontId="2" fillId="0" borderId="8" xfId="0" applyNumberFormat="1" applyFont="1" applyBorder="1" applyAlignment="1">
      <alignment/>
    </xf>
    <xf numFmtId="3" fontId="2" fillId="0" borderId="9" xfId="0" applyNumberFormat="1" applyFont="1" applyBorder="1" applyAlignment="1">
      <alignment/>
    </xf>
    <xf numFmtId="164" fontId="2" fillId="0" borderId="9" xfId="0" applyNumberFormat="1" applyFont="1" applyBorder="1" applyAlignment="1">
      <alignment/>
    </xf>
    <xf numFmtId="164" fontId="2" fillId="0" borderId="10" xfId="0" applyNumberFormat="1" applyFont="1" applyBorder="1" applyAlignment="1">
      <alignment/>
    </xf>
    <xf numFmtId="164" fontId="2" fillId="0" borderId="11" xfId="0" applyNumberFormat="1" applyFont="1" applyBorder="1" applyAlignment="1">
      <alignment/>
    </xf>
    <xf numFmtId="3" fontId="6" fillId="0" borderId="12" xfId="0" applyNumberFormat="1" applyFont="1" applyBorder="1" applyAlignment="1">
      <alignment/>
    </xf>
    <xf numFmtId="3" fontId="6" fillId="0" borderId="13" xfId="0" applyNumberFormat="1" applyFont="1" applyBorder="1" applyAlignment="1">
      <alignment/>
    </xf>
    <xf numFmtId="3" fontId="6" fillId="0" borderId="13" xfId="0" applyNumberFormat="1" applyFont="1" applyBorder="1" applyAlignment="1">
      <alignment horizontal="fill"/>
    </xf>
    <xf numFmtId="164" fontId="6" fillId="0" borderId="13" xfId="0" applyNumberFormat="1" applyFont="1" applyBorder="1" applyAlignment="1">
      <alignment horizontal="fill"/>
    </xf>
    <xf numFmtId="164" fontId="2" fillId="0" borderId="14" xfId="0" applyNumberFormat="1" applyFont="1" applyBorder="1" applyAlignment="1">
      <alignment/>
    </xf>
    <xf numFmtId="165" fontId="2" fillId="0" borderId="15" xfId="17" applyNumberFormat="1" applyFont="1" applyBorder="1" applyAlignment="1">
      <alignment/>
    </xf>
    <xf numFmtId="3" fontId="2" fillId="0" borderId="16" xfId="0" applyNumberFormat="1" applyFont="1" applyBorder="1" applyAlignment="1">
      <alignment/>
    </xf>
    <xf numFmtId="3" fontId="6" fillId="0" borderId="17" xfId="0" applyNumberFormat="1" applyFont="1" applyBorder="1" applyAlignment="1">
      <alignment/>
    </xf>
    <xf numFmtId="3" fontId="6" fillId="0" borderId="17" xfId="0" applyNumberFormat="1" applyFont="1" applyBorder="1" applyAlignment="1">
      <alignment horizontal="fill"/>
    </xf>
    <xf numFmtId="164" fontId="6" fillId="0" borderId="17" xfId="0" applyNumberFormat="1" applyFont="1" applyBorder="1" applyAlignment="1">
      <alignment horizontal="fill"/>
    </xf>
    <xf numFmtId="164" fontId="2" fillId="0" borderId="18" xfId="0" applyNumberFormat="1" applyFont="1" applyBorder="1" applyAlignment="1">
      <alignment/>
    </xf>
    <xf numFmtId="164" fontId="2" fillId="0" borderId="19" xfId="0" applyNumberFormat="1" applyFont="1" applyBorder="1" applyAlignment="1">
      <alignment/>
    </xf>
    <xf numFmtId="3" fontId="2" fillId="0" borderId="20" xfId="0" applyNumberFormat="1" applyFont="1" applyBorder="1" applyAlignment="1">
      <alignment/>
    </xf>
    <xf numFmtId="166" fontId="2" fillId="0" borderId="19" xfId="0" applyNumberFormat="1" applyFont="1" applyBorder="1" applyAlignment="1">
      <alignment/>
    </xf>
    <xf numFmtId="3" fontId="6" fillId="0" borderId="20" xfId="0" applyNumberFormat="1" applyFont="1" applyBorder="1" applyAlignment="1">
      <alignment/>
    </xf>
    <xf numFmtId="3" fontId="2" fillId="0" borderId="17" xfId="0" applyNumberFormat="1" applyFont="1" applyBorder="1" applyAlignment="1">
      <alignment/>
    </xf>
    <xf numFmtId="3" fontId="2" fillId="0" borderId="17" xfId="0" applyNumberFormat="1" applyFont="1" applyBorder="1" applyAlignment="1">
      <alignment horizontal="fill"/>
    </xf>
    <xf numFmtId="164" fontId="2" fillId="0" borderId="17" xfId="0" applyNumberFormat="1" applyFont="1" applyBorder="1" applyAlignment="1">
      <alignment horizontal="fill"/>
    </xf>
    <xf numFmtId="164" fontId="2" fillId="0" borderId="20" xfId="0" applyNumberFormat="1" applyFont="1" applyBorder="1" applyAlignment="1">
      <alignment/>
    </xf>
    <xf numFmtId="164" fontId="2" fillId="0" borderId="21" xfId="0" applyNumberFormat="1" applyFont="1" applyBorder="1" applyAlignment="1">
      <alignment/>
    </xf>
    <xf numFmtId="0" fontId="2" fillId="0" borderId="22" xfId="0" applyFont="1" applyBorder="1" applyAlignment="1">
      <alignment/>
    </xf>
    <xf numFmtId="3" fontId="2" fillId="0" borderId="18" xfId="0" applyNumberFormat="1" applyFont="1" applyBorder="1" applyAlignment="1">
      <alignment/>
    </xf>
    <xf numFmtId="3" fontId="2" fillId="0" borderId="19" xfId="0" applyNumberFormat="1" applyFont="1" applyBorder="1" applyAlignment="1">
      <alignment/>
    </xf>
    <xf numFmtId="3" fontId="2" fillId="0" borderId="17" xfId="0" applyNumberFormat="1" applyFont="1" applyFill="1" applyBorder="1" applyAlignment="1">
      <alignment/>
    </xf>
    <xf numFmtId="37" fontId="2" fillId="0" borderId="19" xfId="0" applyNumberFormat="1" applyFont="1" applyBorder="1" applyAlignment="1">
      <alignment/>
    </xf>
    <xf numFmtId="0" fontId="2" fillId="0" borderId="23" xfId="0" applyFont="1" applyBorder="1" applyAlignment="1">
      <alignment/>
    </xf>
    <xf numFmtId="3" fontId="6" fillId="0" borderId="24" xfId="0" applyNumberFormat="1" applyFont="1" applyBorder="1" applyAlignment="1">
      <alignment/>
    </xf>
    <xf numFmtId="3" fontId="6" fillId="0" borderId="0" xfId="0" applyNumberFormat="1" applyFont="1" applyBorder="1" applyAlignment="1">
      <alignment horizontal="fill"/>
    </xf>
    <xf numFmtId="164" fontId="6" fillId="0" borderId="0" xfId="0" applyNumberFormat="1" applyFont="1" applyBorder="1" applyAlignment="1">
      <alignment horizontal="fill"/>
    </xf>
    <xf numFmtId="164" fontId="6" fillId="0" borderId="25" xfId="0" applyNumberFormat="1" applyFont="1" applyBorder="1" applyAlignment="1">
      <alignment/>
    </xf>
    <xf numFmtId="164" fontId="6" fillId="0" borderId="26" xfId="0" applyNumberFormat="1" applyFont="1" applyBorder="1" applyAlignment="1">
      <alignment/>
    </xf>
    <xf numFmtId="3" fontId="2" fillId="0" borderId="27" xfId="0" applyNumberFormat="1" applyFont="1" applyBorder="1" applyAlignment="1">
      <alignment/>
    </xf>
    <xf numFmtId="3" fontId="2" fillId="0" borderId="28" xfId="0" applyNumberFormat="1" applyFont="1" applyBorder="1" applyAlignment="1">
      <alignment horizontal="fill"/>
    </xf>
    <xf numFmtId="164" fontId="2" fillId="0" borderId="28" xfId="0" applyNumberFormat="1" applyFont="1" applyBorder="1" applyAlignment="1">
      <alignment horizontal="fill"/>
    </xf>
    <xf numFmtId="164" fontId="2" fillId="0" borderId="29" xfId="0" applyNumberFormat="1" applyFont="1" applyBorder="1" applyAlignment="1">
      <alignment/>
    </xf>
    <xf numFmtId="3" fontId="6" fillId="0" borderId="30" xfId="0" applyNumberFormat="1" applyFont="1" applyBorder="1" applyAlignment="1">
      <alignment horizontal="fill"/>
    </xf>
    <xf numFmtId="164" fontId="6" fillId="0" borderId="30" xfId="0" applyNumberFormat="1" applyFont="1" applyBorder="1" applyAlignment="1">
      <alignment horizontal="fill"/>
    </xf>
    <xf numFmtId="164" fontId="6" fillId="0" borderId="31" xfId="0" applyNumberFormat="1" applyFont="1" applyBorder="1" applyAlignment="1">
      <alignment/>
    </xf>
    <xf numFmtId="164" fontId="6" fillId="0" borderId="32" xfId="0" applyNumberFormat="1" applyFont="1" applyBorder="1" applyAlignment="1">
      <alignment/>
    </xf>
    <xf numFmtId="3" fontId="2" fillId="0" borderId="33" xfId="0" applyNumberFormat="1" applyFont="1" applyBorder="1" applyAlignment="1">
      <alignment horizontal="fill"/>
    </xf>
    <xf numFmtId="164" fontId="2" fillId="0" borderId="33" xfId="0" applyNumberFormat="1" applyFont="1" applyBorder="1" applyAlignment="1">
      <alignment horizontal="fill"/>
    </xf>
    <xf numFmtId="164" fontId="2" fillId="0" borderId="34" xfId="0" applyNumberFormat="1" applyFont="1" applyBorder="1" applyAlignment="1">
      <alignment/>
    </xf>
    <xf numFmtId="164" fontId="2" fillId="0" borderId="35" xfId="0" applyNumberFormat="1" applyFont="1" applyBorder="1" applyAlignment="1">
      <alignment/>
    </xf>
    <xf numFmtId="3" fontId="6" fillId="0" borderId="0" xfId="0" applyNumberFormat="1" applyFont="1" applyAlignment="1">
      <alignment horizontal="centerContinuous"/>
    </xf>
    <xf numFmtId="164" fontId="6" fillId="0" borderId="0" xfId="0" applyNumberFormat="1" applyFont="1" applyAlignment="1">
      <alignment horizontal="centerContinuous"/>
    </xf>
    <xf numFmtId="3" fontId="7" fillId="0" borderId="1" xfId="0" applyNumberFormat="1" applyFont="1" applyBorder="1" applyAlignment="1">
      <alignment/>
    </xf>
    <xf numFmtId="3" fontId="7" fillId="0" borderId="2" xfId="0" applyNumberFormat="1" applyFont="1" applyBorder="1" applyAlignment="1">
      <alignment/>
    </xf>
    <xf numFmtId="164" fontId="7" fillId="0" borderId="1" xfId="0" applyNumberFormat="1" applyFont="1" applyBorder="1" applyAlignment="1">
      <alignment horizontal="centerContinuous"/>
    </xf>
    <xf numFmtId="164" fontId="7" fillId="0" borderId="2" xfId="0" applyNumberFormat="1" applyFont="1" applyBorder="1" applyAlignment="1">
      <alignment horizontal="centerContinuous"/>
    </xf>
    <xf numFmtId="164" fontId="7" fillId="0" borderId="2" xfId="0" applyNumberFormat="1" applyFont="1" applyBorder="1" applyAlignment="1">
      <alignment/>
    </xf>
    <xf numFmtId="1" fontId="7" fillId="0" borderId="1" xfId="0" applyNumberFormat="1" applyFont="1" applyBorder="1" applyAlignment="1">
      <alignment horizontal="centerContinuous"/>
    </xf>
    <xf numFmtId="1" fontId="7" fillId="0" borderId="2" xfId="0" applyNumberFormat="1" applyFont="1" applyBorder="1" applyAlignment="1">
      <alignment horizontal="centerContinuous"/>
    </xf>
    <xf numFmtId="1" fontId="7" fillId="0" borderId="3" xfId="0" applyNumberFormat="1" applyFont="1" applyBorder="1" applyAlignment="1">
      <alignment horizontal="centerContinuous"/>
    </xf>
    <xf numFmtId="3" fontId="7" fillId="0" borderId="24" xfId="0" applyNumberFormat="1" applyFont="1" applyBorder="1" applyAlignment="1">
      <alignment/>
    </xf>
    <xf numFmtId="3" fontId="8" fillId="0" borderId="0" xfId="0" applyNumberFormat="1" applyFont="1" applyAlignment="1">
      <alignment horizontal="centerContinuous"/>
    </xf>
    <xf numFmtId="3" fontId="7" fillId="0" borderId="0" xfId="0" applyNumberFormat="1" applyFont="1" applyAlignment="1">
      <alignment horizontal="centerContinuous"/>
    </xf>
    <xf numFmtId="3" fontId="7" fillId="0" borderId="0" xfId="0" applyNumberFormat="1" applyFont="1" applyAlignment="1">
      <alignment/>
    </xf>
    <xf numFmtId="164" fontId="7" fillId="0" borderId="36" xfId="0" applyNumberFormat="1" applyFont="1" applyBorder="1" applyAlignment="1">
      <alignment horizontal="centerContinuous" vertical="top"/>
    </xf>
    <xf numFmtId="164" fontId="7" fillId="0" borderId="30" xfId="0" applyNumberFormat="1" applyFont="1" applyBorder="1" applyAlignment="1">
      <alignment horizontal="centerContinuous"/>
    </xf>
    <xf numFmtId="164" fontId="7" fillId="0" borderId="30" xfId="0" applyNumberFormat="1" applyFont="1" applyBorder="1" applyAlignment="1">
      <alignment/>
    </xf>
    <xf numFmtId="164" fontId="7" fillId="0" borderId="36" xfId="0" applyNumberFormat="1" applyFont="1" applyBorder="1" applyAlignment="1">
      <alignment horizontal="centerContinuous" wrapText="1"/>
    </xf>
    <xf numFmtId="164" fontId="8" fillId="0" borderId="30" xfId="0" applyNumberFormat="1" applyFont="1" applyBorder="1" applyAlignment="1">
      <alignment horizontal="centerContinuous" wrapText="1"/>
    </xf>
    <xf numFmtId="164" fontId="7" fillId="0" borderId="30" xfId="0" applyNumberFormat="1" applyFont="1" applyBorder="1" applyAlignment="1">
      <alignment wrapText="1"/>
    </xf>
    <xf numFmtId="164" fontId="8" fillId="0" borderId="30" xfId="0" applyNumberFormat="1" applyFont="1" applyBorder="1" applyAlignment="1">
      <alignment horizontal="centerContinuous"/>
    </xf>
    <xf numFmtId="164" fontId="7" fillId="0" borderId="37" xfId="0" applyNumberFormat="1" applyFont="1" applyBorder="1" applyAlignment="1">
      <alignment horizontal="centerContinuous"/>
    </xf>
    <xf numFmtId="3" fontId="9" fillId="0" borderId="38" xfId="0" applyNumberFormat="1" applyFont="1" applyBorder="1" applyAlignment="1">
      <alignment/>
    </xf>
    <xf numFmtId="3" fontId="7" fillId="0" borderId="6" xfId="0" applyNumberFormat="1" applyFont="1" applyBorder="1" applyAlignment="1">
      <alignment/>
    </xf>
    <xf numFmtId="164" fontId="7" fillId="0" borderId="38" xfId="0" applyNumberFormat="1" applyFont="1" applyBorder="1" applyAlignment="1">
      <alignment horizontal="right"/>
    </xf>
    <xf numFmtId="164" fontId="7" fillId="0" borderId="6" xfId="0" applyNumberFormat="1" applyFont="1" applyBorder="1" applyAlignment="1">
      <alignment horizontal="center"/>
    </xf>
    <xf numFmtId="164" fontId="7" fillId="0" borderId="6" xfId="0" applyNumberFormat="1" applyFont="1" applyBorder="1" applyAlignment="1">
      <alignment horizontal="right"/>
    </xf>
    <xf numFmtId="164" fontId="7" fillId="0" borderId="6" xfId="0" applyNumberFormat="1" applyFont="1" applyBorder="1" applyAlignment="1">
      <alignment/>
    </xf>
    <xf numFmtId="164" fontId="7" fillId="0" borderId="39" xfId="0" applyNumberFormat="1" applyFont="1" applyBorder="1" applyAlignment="1">
      <alignment horizontal="right"/>
    </xf>
    <xf numFmtId="3" fontId="7" fillId="0" borderId="20" xfId="0" applyNumberFormat="1" applyFont="1" applyBorder="1" applyAlignment="1">
      <alignment/>
    </xf>
    <xf numFmtId="164" fontId="7" fillId="0" borderId="20" xfId="0" applyNumberFormat="1" applyFont="1" applyBorder="1" applyAlignment="1">
      <alignment/>
    </xf>
    <xf numFmtId="164" fontId="7" fillId="0" borderId="17" xfId="0" applyNumberFormat="1" applyFont="1" applyBorder="1" applyAlignment="1">
      <alignment/>
    </xf>
    <xf numFmtId="165" fontId="7" fillId="0" borderId="17" xfId="17" applyNumberFormat="1" applyFont="1" applyBorder="1" applyAlignment="1">
      <alignment/>
    </xf>
    <xf numFmtId="165" fontId="7" fillId="0" borderId="40" xfId="17" applyNumberFormat="1" applyFont="1" applyBorder="1" applyAlignment="1">
      <alignment/>
    </xf>
    <xf numFmtId="3" fontId="7" fillId="0" borderId="36" xfId="0" applyNumberFormat="1" applyFont="1" applyBorder="1" applyAlignment="1">
      <alignment/>
    </xf>
    <xf numFmtId="3" fontId="9" fillId="0" borderId="30" xfId="0" applyNumberFormat="1" applyFont="1" applyBorder="1" applyAlignment="1">
      <alignment/>
    </xf>
    <xf numFmtId="3" fontId="9" fillId="0" borderId="30" xfId="0" applyNumberFormat="1" applyFont="1" applyBorder="1" applyAlignment="1">
      <alignment horizontal="fill"/>
    </xf>
    <xf numFmtId="164" fontId="9" fillId="0" borderId="36" xfId="0" applyNumberFormat="1" applyFont="1" applyBorder="1" applyAlignment="1">
      <alignment/>
    </xf>
    <xf numFmtId="164" fontId="9" fillId="0" borderId="30" xfId="0" applyNumberFormat="1" applyFont="1" applyBorder="1" applyAlignment="1">
      <alignment/>
    </xf>
    <xf numFmtId="165" fontId="9" fillId="0" borderId="30" xfId="17" applyNumberFormat="1" applyFont="1" applyBorder="1" applyAlignment="1">
      <alignment/>
    </xf>
    <xf numFmtId="165" fontId="9" fillId="0" borderId="37" xfId="17" applyNumberFormat="1" applyFont="1" applyBorder="1" applyAlignment="1">
      <alignment/>
    </xf>
    <xf numFmtId="164" fontId="7" fillId="0" borderId="36" xfId="0" applyNumberFormat="1" applyFont="1" applyBorder="1" applyAlignment="1">
      <alignment horizontal="centerContinuous"/>
    </xf>
    <xf numFmtId="166" fontId="7" fillId="0" borderId="17" xfId="0" applyNumberFormat="1" applyFont="1" applyBorder="1" applyAlignment="1">
      <alignment/>
    </xf>
    <xf numFmtId="3" fontId="7" fillId="0" borderId="36" xfId="0" applyNumberFormat="1" applyFont="1" applyFill="1" applyBorder="1" applyAlignment="1">
      <alignment/>
    </xf>
    <xf numFmtId="164" fontId="7" fillId="0" borderId="36" xfId="0" applyNumberFormat="1" applyFont="1" applyBorder="1" applyAlignment="1">
      <alignment/>
    </xf>
    <xf numFmtId="164" fontId="7" fillId="0" borderId="24" xfId="0" applyNumberFormat="1" applyFont="1" applyBorder="1" applyAlignment="1">
      <alignment/>
    </xf>
    <xf numFmtId="164" fontId="7" fillId="0" borderId="0" xfId="0" applyNumberFormat="1" applyFont="1" applyAlignment="1">
      <alignment/>
    </xf>
    <xf numFmtId="3" fontId="7" fillId="0" borderId="30" xfId="0" applyNumberFormat="1" applyFont="1" applyBorder="1" applyAlignment="1">
      <alignment/>
    </xf>
    <xf numFmtId="3" fontId="7" fillId="0" borderId="30" xfId="0" applyNumberFormat="1" applyFont="1" applyBorder="1" applyAlignment="1">
      <alignment horizontal="fill"/>
    </xf>
    <xf numFmtId="3" fontId="7" fillId="0" borderId="17" xfId="0" applyNumberFormat="1" applyFont="1" applyBorder="1" applyAlignment="1">
      <alignment/>
    </xf>
    <xf numFmtId="3" fontId="7" fillId="0" borderId="17" xfId="0" applyNumberFormat="1" applyFont="1" applyBorder="1" applyAlignment="1">
      <alignment horizontal="fill"/>
    </xf>
    <xf numFmtId="3" fontId="2" fillId="0" borderId="0" xfId="0" applyNumberFormat="1" applyFont="1" applyAlignment="1">
      <alignment horizontal="fill"/>
    </xf>
    <xf numFmtId="0" fontId="6" fillId="0" borderId="0" xfId="19" applyFont="1">
      <alignment/>
      <protection/>
    </xf>
    <xf numFmtId="0" fontId="0" fillId="0" borderId="0" xfId="19">
      <alignment/>
      <protection/>
    </xf>
    <xf numFmtId="0" fontId="6" fillId="0" borderId="0" xfId="19" applyFont="1" applyAlignment="1">
      <alignment horizontal="centerContinuous"/>
      <protection/>
    </xf>
    <xf numFmtId="0" fontId="0" fillId="0" borderId="0" xfId="19" applyAlignment="1">
      <alignment horizontal="centerContinuous"/>
      <protection/>
    </xf>
    <xf numFmtId="3" fontId="6" fillId="0" borderId="0" xfId="19" applyNumberFormat="1" applyFont="1" applyAlignment="1">
      <alignment horizontal="centerContinuous"/>
      <protection/>
    </xf>
    <xf numFmtId="0" fontId="5" fillId="0" borderId="0" xfId="19" applyFont="1" applyAlignment="1">
      <alignment horizontal="centerContinuous"/>
      <protection/>
    </xf>
    <xf numFmtId="0" fontId="10" fillId="0" borderId="0" xfId="19" applyFont="1">
      <alignment/>
      <protection/>
    </xf>
    <xf numFmtId="0" fontId="5" fillId="0" borderId="0" xfId="19" applyFont="1">
      <alignment/>
      <protection/>
    </xf>
    <xf numFmtId="0" fontId="9" fillId="0" borderId="8" xfId="19" applyFont="1" applyFill="1" applyBorder="1" applyAlignment="1">
      <alignment horizontal="centerContinuous"/>
      <protection/>
    </xf>
    <xf numFmtId="0" fontId="10" fillId="0" borderId="41" xfId="19" applyFont="1" applyFill="1" applyBorder="1" applyAlignment="1">
      <alignment horizontal="centerContinuous"/>
      <protection/>
    </xf>
    <xf numFmtId="0" fontId="5" fillId="0" borderId="0" xfId="19" applyFont="1" applyFill="1">
      <alignment/>
      <protection/>
    </xf>
    <xf numFmtId="1" fontId="10" fillId="0" borderId="8" xfId="19" applyNumberFormat="1" applyFont="1" applyFill="1" applyBorder="1" applyAlignment="1">
      <alignment horizontal="centerContinuous"/>
      <protection/>
    </xf>
    <xf numFmtId="1" fontId="10" fillId="0" borderId="42" xfId="19" applyNumberFormat="1" applyFont="1" applyFill="1" applyBorder="1" applyAlignment="1">
      <alignment horizontal="centerContinuous"/>
      <protection/>
    </xf>
    <xf numFmtId="1" fontId="10" fillId="0" borderId="43" xfId="19" applyNumberFormat="1" applyFont="1" applyFill="1" applyBorder="1" applyAlignment="1">
      <alignment horizontal="centerContinuous"/>
      <protection/>
    </xf>
    <xf numFmtId="1" fontId="10" fillId="0" borderId="44" xfId="19" applyNumberFormat="1" applyFont="1" applyFill="1" applyBorder="1" applyAlignment="1">
      <alignment horizontal="centerContinuous"/>
      <protection/>
    </xf>
    <xf numFmtId="0" fontId="10" fillId="0" borderId="43" xfId="19" applyFont="1" applyFill="1" applyBorder="1" applyAlignment="1">
      <alignment horizontal="centerContinuous"/>
      <protection/>
    </xf>
    <xf numFmtId="0" fontId="9" fillId="0" borderId="36" xfId="19" applyFont="1" applyFill="1" applyBorder="1" applyAlignment="1">
      <alignment horizontal="centerContinuous"/>
      <protection/>
    </xf>
    <xf numFmtId="0" fontId="5" fillId="0" borderId="37" xfId="19" applyFont="1" applyFill="1" applyBorder="1" applyAlignment="1">
      <alignment horizontal="centerContinuous"/>
      <protection/>
    </xf>
    <xf numFmtId="0" fontId="10" fillId="0" borderId="36" xfId="19" applyFont="1" applyFill="1" applyBorder="1" applyAlignment="1">
      <alignment horizontal="centerContinuous"/>
      <protection/>
    </xf>
    <xf numFmtId="0" fontId="10" fillId="0" borderId="37" xfId="19" applyFont="1" applyFill="1" applyBorder="1" applyAlignment="1">
      <alignment horizontal="centerContinuous"/>
      <protection/>
    </xf>
    <xf numFmtId="0" fontId="10" fillId="0" borderId="30" xfId="19" applyFont="1" applyFill="1" applyBorder="1" applyAlignment="1">
      <alignment horizontal="centerContinuous"/>
      <protection/>
    </xf>
    <xf numFmtId="0" fontId="5" fillId="0" borderId="24" xfId="19" applyFont="1" applyFill="1" applyBorder="1" applyAlignment="1">
      <alignment horizontal="center"/>
      <protection/>
    </xf>
    <xf numFmtId="0" fontId="5" fillId="0" borderId="4" xfId="19" applyFont="1" applyFill="1" applyBorder="1" applyAlignment="1">
      <alignment horizontal="center"/>
      <protection/>
    </xf>
    <xf numFmtId="0" fontId="5" fillId="0" borderId="0" xfId="19" applyFont="1" applyFill="1" applyBorder="1" applyAlignment="1">
      <alignment horizontal="center"/>
      <protection/>
    </xf>
    <xf numFmtId="0" fontId="5" fillId="0" borderId="36" xfId="19" applyFont="1" applyFill="1" applyBorder="1" applyAlignment="1">
      <alignment horizontal="center" wrapText="1"/>
      <protection/>
    </xf>
    <xf numFmtId="0" fontId="5" fillId="0" borderId="37" xfId="19" applyFont="1" applyFill="1" applyBorder="1" applyAlignment="1">
      <alignment horizontal="center" wrapText="1"/>
      <protection/>
    </xf>
    <xf numFmtId="0" fontId="5" fillId="0" borderId="25" xfId="19" applyFont="1" applyBorder="1">
      <alignment/>
      <protection/>
    </xf>
    <xf numFmtId="0" fontId="5" fillId="0" borderId="24" xfId="19" applyFont="1" applyBorder="1">
      <alignment/>
      <protection/>
    </xf>
    <xf numFmtId="0" fontId="5" fillId="0" borderId="4" xfId="19" applyFont="1" applyBorder="1">
      <alignment/>
      <protection/>
    </xf>
    <xf numFmtId="0" fontId="5" fillId="0" borderId="0" xfId="19" applyFont="1" applyBorder="1">
      <alignment/>
      <protection/>
    </xf>
    <xf numFmtId="0" fontId="5" fillId="0" borderId="1" xfId="19" applyFont="1" applyBorder="1">
      <alignment/>
      <protection/>
    </xf>
    <xf numFmtId="0" fontId="10" fillId="0" borderId="25" xfId="19" applyFont="1" applyBorder="1">
      <alignment/>
      <protection/>
    </xf>
    <xf numFmtId="167" fontId="5" fillId="0" borderId="24" xfId="19" applyNumberFormat="1" applyFont="1" applyBorder="1">
      <alignment/>
      <protection/>
    </xf>
    <xf numFmtId="165" fontId="5" fillId="0" borderId="4" xfId="17" applyNumberFormat="1" applyFont="1" applyBorder="1" applyAlignment="1">
      <alignment/>
    </xf>
    <xf numFmtId="167" fontId="5" fillId="0" borderId="0" xfId="19" applyNumberFormat="1" applyFont="1" applyBorder="1">
      <alignment/>
      <protection/>
    </xf>
    <xf numFmtId="0" fontId="5" fillId="0" borderId="25" xfId="19" applyFont="1" applyBorder="1" applyAlignment="1">
      <alignment wrapText="1"/>
      <protection/>
    </xf>
    <xf numFmtId="44" fontId="5" fillId="0" borderId="0" xfId="17" applyFont="1" applyBorder="1" applyAlignment="1">
      <alignment/>
    </xf>
    <xf numFmtId="0" fontId="5" fillId="0" borderId="31" xfId="19" applyFont="1" applyBorder="1" applyAlignment="1">
      <alignment wrapText="1"/>
      <protection/>
    </xf>
    <xf numFmtId="167" fontId="5" fillId="0" borderId="36" xfId="15" applyNumberFormat="1" applyFont="1" applyBorder="1" applyAlignment="1">
      <alignment/>
    </xf>
    <xf numFmtId="167" fontId="5" fillId="0" borderId="37" xfId="15" applyNumberFormat="1" applyFont="1" applyBorder="1" applyAlignment="1">
      <alignment/>
    </xf>
    <xf numFmtId="167" fontId="5" fillId="0" borderId="24" xfId="15" applyNumberFormat="1" applyFont="1" applyBorder="1" applyAlignment="1">
      <alignment/>
    </xf>
    <xf numFmtId="167" fontId="5" fillId="0" borderId="25" xfId="15" applyNumberFormat="1" applyFont="1" applyBorder="1" applyAlignment="1">
      <alignment/>
    </xf>
    <xf numFmtId="167" fontId="5" fillId="0" borderId="30" xfId="15" applyNumberFormat="1" applyFont="1" applyBorder="1" applyAlignment="1">
      <alignment/>
    </xf>
    <xf numFmtId="0" fontId="0" fillId="0" borderId="37" xfId="19" applyBorder="1">
      <alignment/>
      <protection/>
    </xf>
    <xf numFmtId="0" fontId="5" fillId="0" borderId="25" xfId="19" applyFont="1" applyBorder="1" applyAlignment="1">
      <alignment horizontal="left" indent="1"/>
      <protection/>
    </xf>
    <xf numFmtId="167" fontId="11" fillId="0" borderId="24" xfId="15" applyNumberFormat="1" applyFont="1" applyBorder="1" applyAlignment="1">
      <alignment/>
    </xf>
    <xf numFmtId="167" fontId="11" fillId="0" borderId="4" xfId="15" applyNumberFormat="1" applyFont="1" applyBorder="1" applyAlignment="1">
      <alignment/>
    </xf>
    <xf numFmtId="167" fontId="5" fillId="0" borderId="0" xfId="15" applyNumberFormat="1" applyFont="1" applyAlignment="1">
      <alignment/>
    </xf>
    <xf numFmtId="167" fontId="11" fillId="0" borderId="0" xfId="15" applyNumberFormat="1" applyFont="1" applyBorder="1" applyAlignment="1">
      <alignment/>
    </xf>
    <xf numFmtId="0" fontId="10" fillId="0" borderId="31" xfId="19" applyFont="1" applyBorder="1">
      <alignment/>
      <protection/>
    </xf>
    <xf numFmtId="167" fontId="10" fillId="0" borderId="36" xfId="15" applyNumberFormat="1" applyFont="1" applyBorder="1" applyAlignment="1">
      <alignment/>
    </xf>
    <xf numFmtId="167" fontId="10" fillId="0" borderId="37" xfId="15" applyNumberFormat="1" applyFont="1" applyBorder="1" applyAlignment="1">
      <alignment/>
    </xf>
    <xf numFmtId="167" fontId="10" fillId="0" borderId="24" xfId="15" applyNumberFormat="1" applyFont="1" applyBorder="1" applyAlignment="1">
      <alignment/>
    </xf>
    <xf numFmtId="167" fontId="10" fillId="0" borderId="25" xfId="15" applyNumberFormat="1" applyFont="1" applyBorder="1" applyAlignment="1">
      <alignment/>
    </xf>
    <xf numFmtId="0" fontId="10" fillId="0" borderId="25" xfId="19" applyFont="1" applyBorder="1" applyAlignment="1">
      <alignment wrapText="1"/>
      <protection/>
    </xf>
    <xf numFmtId="167" fontId="5" fillId="0" borderId="4" xfId="15" applyNumberFormat="1" applyFont="1" applyBorder="1" applyAlignment="1">
      <alignment/>
    </xf>
    <xf numFmtId="167" fontId="5" fillId="0" borderId="0" xfId="15" applyNumberFormat="1" applyFont="1" applyBorder="1" applyAlignment="1">
      <alignment/>
    </xf>
    <xf numFmtId="0" fontId="10" fillId="0" borderId="34" xfId="19" applyFont="1" applyBorder="1">
      <alignment/>
      <protection/>
    </xf>
    <xf numFmtId="167" fontId="10" fillId="0" borderId="45" xfId="15" applyNumberFormat="1" applyFont="1" applyBorder="1" applyAlignment="1">
      <alignment/>
    </xf>
    <xf numFmtId="167" fontId="10" fillId="0" borderId="46" xfId="15" applyNumberFormat="1" applyFont="1" applyBorder="1" applyAlignment="1">
      <alignment/>
    </xf>
    <xf numFmtId="167" fontId="10" fillId="0" borderId="33" xfId="15" applyNumberFormat="1" applyFont="1" applyBorder="1" applyAlignment="1">
      <alignment/>
    </xf>
    <xf numFmtId="0" fontId="5" fillId="0" borderId="47" xfId="19" applyFont="1" applyBorder="1">
      <alignment/>
      <protection/>
    </xf>
    <xf numFmtId="0" fontId="10" fillId="0" borderId="48" xfId="19" applyFont="1" applyBorder="1" applyAlignment="1">
      <alignment horizontal="left"/>
      <protection/>
    </xf>
    <xf numFmtId="0" fontId="10" fillId="0" borderId="49" xfId="19" applyFont="1" applyBorder="1" applyAlignment="1">
      <alignment horizontal="left"/>
      <protection/>
    </xf>
    <xf numFmtId="167" fontId="10" fillId="0" borderId="50" xfId="19" applyNumberFormat="1" applyFont="1" applyBorder="1" applyAlignment="1">
      <alignment horizontal="left"/>
      <protection/>
    </xf>
    <xf numFmtId="165" fontId="10" fillId="0" borderId="51" xfId="17" applyNumberFormat="1" applyFont="1" applyBorder="1" applyAlignment="1">
      <alignment horizontal="left"/>
    </xf>
    <xf numFmtId="3" fontId="12" fillId="0" borderId="0" xfId="0" applyNumberFormat="1" applyFont="1" applyAlignment="1">
      <alignment/>
    </xf>
    <xf numFmtId="164" fontId="13" fillId="0" borderId="0" xfId="0" applyNumberFormat="1" applyFont="1" applyAlignment="1">
      <alignment/>
    </xf>
    <xf numFmtId="164" fontId="13" fillId="0" borderId="0" xfId="0" applyNumberFormat="1" applyFont="1" applyBorder="1" applyAlignment="1">
      <alignment/>
    </xf>
    <xf numFmtId="164" fontId="14" fillId="0" borderId="0" xfId="0" applyNumberFormat="1" applyFont="1" applyAlignment="1">
      <alignment horizontal="centerContinuous"/>
    </xf>
    <xf numFmtId="164" fontId="13" fillId="0" borderId="0" xfId="0" applyNumberFormat="1" applyFont="1" applyAlignment="1">
      <alignment horizontal="centerContinuous"/>
    </xf>
    <xf numFmtId="164" fontId="13" fillId="0" borderId="0" xfId="0" applyNumberFormat="1" applyFont="1" applyBorder="1" applyAlignment="1">
      <alignment horizontal="centerContinuous"/>
    </xf>
    <xf numFmtId="164" fontId="15" fillId="0" borderId="0" xfId="0" applyNumberFormat="1" applyFont="1" applyAlignment="1">
      <alignment horizontal="centerContinuous"/>
    </xf>
    <xf numFmtId="164" fontId="16" fillId="0" borderId="0" xfId="0" applyNumberFormat="1" applyFont="1" applyAlignment="1">
      <alignment horizontal="centerContinuous"/>
    </xf>
    <xf numFmtId="164" fontId="17" fillId="0" borderId="0" xfId="0" applyNumberFormat="1" applyFont="1" applyAlignment="1">
      <alignment/>
    </xf>
    <xf numFmtId="164" fontId="13" fillId="0" borderId="1" xfId="0" applyNumberFormat="1" applyFont="1" applyBorder="1" applyAlignment="1">
      <alignment/>
    </xf>
    <xf numFmtId="164" fontId="13" fillId="0" borderId="2" xfId="0" applyNumberFormat="1" applyFont="1" applyBorder="1" applyAlignment="1">
      <alignment/>
    </xf>
    <xf numFmtId="164" fontId="18" fillId="0" borderId="1" xfId="0" applyNumberFormat="1" applyFont="1" applyBorder="1" applyAlignment="1">
      <alignment horizontal="centerContinuous"/>
    </xf>
    <xf numFmtId="164" fontId="18" fillId="0" borderId="2" xfId="0" applyNumberFormat="1" applyFont="1" applyBorder="1" applyAlignment="1">
      <alignment horizontal="centerContinuous"/>
    </xf>
    <xf numFmtId="0" fontId="19" fillId="0" borderId="2" xfId="0" applyFont="1" applyBorder="1" applyAlignment="1">
      <alignment/>
    </xf>
    <xf numFmtId="0" fontId="19" fillId="0" borderId="1" xfId="0" applyFont="1" applyBorder="1" applyAlignment="1">
      <alignment/>
    </xf>
    <xf numFmtId="0" fontId="0" fillId="0" borderId="3" xfId="0" applyFill="1" applyBorder="1" applyAlignment="1">
      <alignment/>
    </xf>
    <xf numFmtId="164" fontId="18" fillId="0" borderId="3" xfId="0" applyNumberFormat="1" applyFont="1" applyBorder="1" applyAlignment="1">
      <alignment horizontal="centerContinuous"/>
    </xf>
    <xf numFmtId="164" fontId="13" fillId="0" borderId="24" xfId="0" applyNumberFormat="1" applyFont="1" applyBorder="1" applyAlignment="1">
      <alignment/>
    </xf>
    <xf numFmtId="164" fontId="18" fillId="0" borderId="24" xfId="0" applyNumberFormat="1" applyFont="1" applyBorder="1" applyAlignment="1">
      <alignment horizontal="centerContinuous"/>
    </xf>
    <xf numFmtId="164" fontId="18" fillId="0" borderId="0" xfId="0" applyNumberFormat="1" applyFont="1" applyBorder="1" applyAlignment="1">
      <alignment horizontal="centerContinuous"/>
    </xf>
    <xf numFmtId="164" fontId="18" fillId="0" borderId="0" xfId="0" applyNumberFormat="1" applyFont="1" applyBorder="1" applyAlignment="1">
      <alignment/>
    </xf>
    <xf numFmtId="164" fontId="18" fillId="0" borderId="4" xfId="0" applyNumberFormat="1" applyFont="1" applyBorder="1" applyAlignment="1">
      <alignment horizontal="centerContinuous"/>
    </xf>
    <xf numFmtId="164" fontId="13" fillId="0" borderId="4" xfId="0" applyNumberFormat="1" applyFont="1" applyBorder="1" applyAlignment="1">
      <alignment/>
    </xf>
    <xf numFmtId="164" fontId="18" fillId="0" borderId="38" xfId="0" applyNumberFormat="1" applyFont="1" applyBorder="1" applyAlignment="1">
      <alignment/>
    </xf>
    <xf numFmtId="164" fontId="20" fillId="0" borderId="6" xfId="0" applyNumberFormat="1" applyFont="1" applyBorder="1" applyAlignment="1">
      <alignment/>
    </xf>
    <xf numFmtId="164" fontId="18" fillId="0" borderId="38" xfId="0" applyNumberFormat="1" applyFont="1" applyBorder="1" applyAlignment="1">
      <alignment horizontal="right"/>
    </xf>
    <xf numFmtId="164" fontId="18" fillId="0" borderId="6" xfId="0" applyNumberFormat="1" applyFont="1" applyBorder="1" applyAlignment="1">
      <alignment horizontal="right"/>
    </xf>
    <xf numFmtId="164" fontId="18" fillId="0" borderId="6" xfId="0" applyNumberFormat="1" applyFont="1" applyBorder="1" applyAlignment="1">
      <alignment horizontal="center"/>
    </xf>
    <xf numFmtId="164" fontId="18" fillId="0" borderId="39" xfId="0" applyNumberFormat="1" applyFont="1" applyBorder="1" applyAlignment="1">
      <alignment horizontal="right"/>
    </xf>
    <xf numFmtId="164" fontId="13" fillId="0" borderId="20" xfId="0" applyNumberFormat="1" applyFont="1" applyBorder="1" applyAlignment="1">
      <alignment/>
    </xf>
    <xf numFmtId="164" fontId="13" fillId="0" borderId="17" xfId="0" applyNumberFormat="1" applyFont="1" applyBorder="1" applyAlignment="1">
      <alignment/>
    </xf>
    <xf numFmtId="165" fontId="13" fillId="0" borderId="17" xfId="17" applyNumberFormat="1" applyFont="1" applyBorder="1" applyAlignment="1">
      <alignment/>
    </xf>
    <xf numFmtId="165" fontId="13" fillId="0" borderId="40" xfId="17" applyNumberFormat="1" applyFont="1" applyBorder="1" applyAlignment="1">
      <alignment/>
    </xf>
    <xf numFmtId="164" fontId="13" fillId="0" borderId="36" xfId="0" applyNumberFormat="1" applyFont="1" applyBorder="1" applyAlignment="1">
      <alignment horizontal="left"/>
    </xf>
    <xf numFmtId="164" fontId="18" fillId="0" borderId="30" xfId="0" applyNumberFormat="1" applyFont="1" applyBorder="1" applyAlignment="1">
      <alignment/>
    </xf>
    <xf numFmtId="164" fontId="18" fillId="0" borderId="36" xfId="0" applyNumberFormat="1" applyFont="1" applyBorder="1" applyAlignment="1">
      <alignment/>
    </xf>
    <xf numFmtId="165" fontId="18" fillId="0" borderId="30" xfId="17" applyNumberFormat="1" applyFont="1" applyBorder="1" applyAlignment="1">
      <alignment/>
    </xf>
    <xf numFmtId="5" fontId="18" fillId="0" borderId="30" xfId="0" applyNumberFormat="1" applyFont="1" applyBorder="1" applyAlignment="1">
      <alignment/>
    </xf>
    <xf numFmtId="5" fontId="18" fillId="0" borderId="37" xfId="0" applyNumberFormat="1" applyFont="1" applyBorder="1" applyAlignment="1">
      <alignment/>
    </xf>
    <xf numFmtId="164" fontId="2" fillId="0" borderId="0" xfId="0" applyNumberFormat="1" applyFont="1" applyAlignment="1">
      <alignment/>
    </xf>
    <xf numFmtId="1" fontId="18" fillId="0" borderId="1" xfId="0" applyNumberFormat="1" applyFont="1" applyBorder="1" applyAlignment="1">
      <alignment horizontal="centerContinuous"/>
    </xf>
    <xf numFmtId="1" fontId="18" fillId="0" borderId="2" xfId="0" applyNumberFormat="1" applyFont="1" applyBorder="1" applyAlignment="1">
      <alignment horizontal="centerContinuous"/>
    </xf>
    <xf numFmtId="164" fontId="18" fillId="0" borderId="1" xfId="0" applyNumberFormat="1" applyFont="1" applyBorder="1" applyAlignment="1">
      <alignment horizontal="centerContinuous" wrapText="1"/>
    </xf>
    <xf numFmtId="165" fontId="18" fillId="0" borderId="37" xfId="17" applyNumberFormat="1" applyFont="1" applyBorder="1" applyAlignment="1">
      <alignment/>
    </xf>
    <xf numFmtId="164" fontId="2" fillId="0" borderId="0" xfId="0" applyNumberFormat="1" applyFont="1" applyAlignment="1">
      <alignment/>
    </xf>
    <xf numFmtId="164" fontId="21" fillId="0" borderId="0" xfId="0" applyNumberFormat="1" applyFont="1" applyAlignment="1">
      <alignment horizontal="centerContinuous"/>
    </xf>
    <xf numFmtId="164" fontId="22" fillId="0" borderId="0" xfId="0" applyNumberFormat="1" applyFont="1" applyAlignment="1">
      <alignment horizontal="centerContinuous"/>
    </xf>
    <xf numFmtId="164" fontId="2" fillId="0" borderId="0" xfId="0" applyNumberFormat="1" applyFont="1" applyBorder="1" applyAlignment="1">
      <alignment horizontal="centerContinuous"/>
    </xf>
    <xf numFmtId="164" fontId="5" fillId="0" borderId="0" xfId="0" applyNumberFormat="1" applyFont="1" applyAlignment="1">
      <alignment horizontal="centerContinuous"/>
    </xf>
    <xf numFmtId="164" fontId="2" fillId="0" borderId="0" xfId="0" applyNumberFormat="1" applyFont="1" applyBorder="1" applyAlignment="1">
      <alignment horizontal="centerContinuous"/>
    </xf>
    <xf numFmtId="164" fontId="2" fillId="0" borderId="0" xfId="0" applyNumberFormat="1" applyFont="1" applyBorder="1" applyAlignment="1">
      <alignment/>
    </xf>
    <xf numFmtId="164" fontId="2" fillId="0" borderId="0" xfId="0" applyNumberFormat="1" applyFont="1" applyBorder="1" applyAlignment="1">
      <alignment/>
    </xf>
    <xf numFmtId="164" fontId="23" fillId="2" borderId="1" xfId="0" applyNumberFormat="1" applyFont="1" applyFill="1" applyBorder="1" applyAlignment="1">
      <alignment/>
    </xf>
    <xf numFmtId="164" fontId="23" fillId="2" borderId="2" xfId="0" applyNumberFormat="1" applyFont="1" applyFill="1" applyBorder="1" applyAlignment="1">
      <alignment/>
    </xf>
    <xf numFmtId="164" fontId="23" fillId="2" borderId="3" xfId="0" applyNumberFormat="1" applyFont="1" applyFill="1" applyBorder="1" applyAlignment="1">
      <alignment/>
    </xf>
    <xf numFmtId="164" fontId="24" fillId="2" borderId="45" xfId="0" applyNumberFormat="1" applyFont="1" applyFill="1" applyBorder="1" applyAlignment="1">
      <alignment horizontal="centerContinuous"/>
    </xf>
    <xf numFmtId="164" fontId="24" fillId="2" borderId="33" xfId="0" applyNumberFormat="1" applyFont="1" applyFill="1" applyBorder="1" applyAlignment="1">
      <alignment horizontal="centerContinuous"/>
    </xf>
    <xf numFmtId="164" fontId="24" fillId="2" borderId="33" xfId="0" applyNumberFormat="1" applyFont="1" applyFill="1" applyBorder="1" applyAlignment="1">
      <alignment/>
    </xf>
    <xf numFmtId="164" fontId="24" fillId="2" borderId="46" xfId="0" applyNumberFormat="1" applyFont="1" applyFill="1" applyBorder="1" applyAlignment="1">
      <alignment horizontal="centerContinuous"/>
    </xf>
    <xf numFmtId="164" fontId="2" fillId="0" borderId="38" xfId="0" applyNumberFormat="1" applyFont="1" applyBorder="1" applyAlignment="1">
      <alignment/>
    </xf>
    <xf numFmtId="164" fontId="23" fillId="2" borderId="6" xfId="0" applyNumberFormat="1" applyFont="1" applyFill="1" applyBorder="1" applyAlignment="1">
      <alignment/>
    </xf>
    <xf numFmtId="164" fontId="23" fillId="2" borderId="39" xfId="0" applyNumberFormat="1" applyFont="1" applyFill="1" applyBorder="1" applyAlignment="1">
      <alignment/>
    </xf>
    <xf numFmtId="164" fontId="24" fillId="2" borderId="38" xfId="0" applyNumberFormat="1" applyFont="1" applyFill="1" applyBorder="1" applyAlignment="1">
      <alignment horizontal="right"/>
    </xf>
    <xf numFmtId="164" fontId="24" fillId="2" borderId="6" xfId="0" applyNumberFormat="1" applyFont="1" applyFill="1" applyBorder="1" applyAlignment="1">
      <alignment horizontal="right"/>
    </xf>
    <xf numFmtId="164" fontId="24" fillId="2" borderId="38" xfId="0" applyNumberFormat="1" applyFont="1" applyFill="1" applyBorder="1" applyAlignment="1">
      <alignment/>
    </xf>
    <xf numFmtId="164" fontId="24" fillId="2" borderId="6" xfId="0" applyNumberFormat="1" applyFont="1" applyFill="1" applyBorder="1" applyAlignment="1">
      <alignment/>
    </xf>
    <xf numFmtId="164" fontId="24" fillId="2" borderId="39" xfId="0" applyNumberFormat="1" applyFont="1" applyFill="1" applyBorder="1" applyAlignment="1">
      <alignment horizontal="right"/>
    </xf>
    <xf numFmtId="164" fontId="23" fillId="2" borderId="17" xfId="0" applyNumberFormat="1" applyFont="1" applyFill="1" applyBorder="1" applyAlignment="1">
      <alignment horizontal="left"/>
    </xf>
    <xf numFmtId="164" fontId="23" fillId="2" borderId="17" xfId="0" applyNumberFormat="1" applyFont="1" applyFill="1" applyBorder="1" applyAlignment="1">
      <alignment/>
    </xf>
    <xf numFmtId="164" fontId="23" fillId="2" borderId="40" xfId="0" applyNumberFormat="1" applyFont="1" applyFill="1" applyBorder="1" applyAlignment="1">
      <alignment/>
    </xf>
    <xf numFmtId="164" fontId="23" fillId="2" borderId="20" xfId="0" applyNumberFormat="1" applyFont="1" applyFill="1" applyBorder="1" applyAlignment="1">
      <alignment/>
    </xf>
    <xf numFmtId="164" fontId="25" fillId="2" borderId="17" xfId="0" applyNumberFormat="1" applyFont="1" applyFill="1" applyBorder="1" applyAlignment="1">
      <alignment horizontal="left"/>
    </xf>
    <xf numFmtId="164" fontId="25" fillId="2" borderId="20" xfId="0" applyNumberFormat="1" applyFont="1" applyFill="1" applyBorder="1" applyAlignment="1">
      <alignment/>
    </xf>
    <xf numFmtId="164" fontId="25" fillId="2" borderId="17" xfId="0" applyNumberFormat="1" applyFont="1" applyFill="1" applyBorder="1" applyAlignment="1">
      <alignment/>
    </xf>
    <xf numFmtId="164" fontId="25" fillId="2" borderId="40" xfId="0" applyNumberFormat="1" applyFont="1" applyFill="1" applyBorder="1" applyAlignment="1">
      <alignment/>
    </xf>
    <xf numFmtId="164" fontId="2" fillId="0" borderId="36" xfId="0" applyNumberFormat="1" applyFont="1" applyBorder="1" applyAlignment="1">
      <alignment/>
    </xf>
    <xf numFmtId="164" fontId="23" fillId="2" borderId="30" xfId="0" applyNumberFormat="1" applyFont="1" applyFill="1" applyBorder="1" applyAlignment="1">
      <alignment horizontal="left"/>
    </xf>
    <xf numFmtId="164" fontId="23" fillId="2" borderId="30" xfId="0" applyNumberFormat="1" applyFont="1" applyFill="1" applyBorder="1" applyAlignment="1">
      <alignment/>
    </xf>
    <xf numFmtId="164" fontId="23" fillId="2" borderId="37" xfId="0" applyNumberFormat="1" applyFont="1" applyFill="1" applyBorder="1" applyAlignment="1">
      <alignment/>
    </xf>
    <xf numFmtId="164" fontId="23" fillId="2" borderId="24" xfId="0" applyNumberFormat="1" applyFont="1" applyFill="1" applyBorder="1" applyAlignment="1">
      <alignment/>
    </xf>
    <xf numFmtId="164" fontId="23" fillId="2" borderId="0" xfId="0" applyNumberFormat="1" applyFont="1" applyFill="1" applyBorder="1" applyAlignment="1">
      <alignment/>
    </xf>
    <xf numFmtId="164" fontId="23" fillId="2" borderId="4" xfId="0" applyNumberFormat="1" applyFont="1" applyFill="1" applyBorder="1" applyAlignment="1">
      <alignment/>
    </xf>
    <xf numFmtId="164" fontId="2" fillId="0" borderId="45" xfId="0" applyNumberFormat="1" applyFont="1" applyBorder="1" applyAlignment="1">
      <alignment/>
    </xf>
    <xf numFmtId="164" fontId="23" fillId="2" borderId="33" xfId="0" applyNumberFormat="1" applyFont="1" applyFill="1" applyBorder="1" applyAlignment="1">
      <alignment horizontal="left"/>
    </xf>
    <xf numFmtId="164" fontId="23" fillId="2" borderId="33" xfId="0" applyNumberFormat="1" applyFont="1" applyFill="1" applyBorder="1" applyAlignment="1">
      <alignment/>
    </xf>
    <xf numFmtId="164" fontId="23" fillId="2" borderId="46" xfId="0" applyNumberFormat="1" applyFont="1" applyFill="1" applyBorder="1" applyAlignment="1">
      <alignment/>
    </xf>
    <xf numFmtId="164" fontId="23" fillId="2" borderId="45" xfId="0" applyNumberFormat="1" applyFont="1" applyFill="1" applyBorder="1" applyAlignment="1">
      <alignment/>
    </xf>
    <xf numFmtId="164" fontId="2" fillId="0" borderId="24" xfId="0" applyNumberFormat="1" applyFont="1" applyBorder="1" applyAlignment="1">
      <alignment/>
    </xf>
    <xf numFmtId="164" fontId="23" fillId="2" borderId="0" xfId="0" applyNumberFormat="1" applyFont="1" applyFill="1" applyBorder="1" applyAlignment="1">
      <alignment horizontal="left"/>
    </xf>
    <xf numFmtId="0" fontId="0" fillId="0" borderId="22" xfId="0" applyBorder="1" applyAlignment="1">
      <alignment/>
    </xf>
    <xf numFmtId="164" fontId="23" fillId="2" borderId="20" xfId="0" applyNumberFormat="1" applyFont="1" applyFill="1" applyBorder="1" applyAlignment="1">
      <alignment horizontal="right"/>
    </xf>
    <xf numFmtId="164" fontId="23" fillId="2" borderId="17" xfId="0" applyNumberFormat="1" applyFont="1" applyFill="1" applyBorder="1" applyAlignment="1">
      <alignment horizontal="right"/>
    </xf>
    <xf numFmtId="164" fontId="24" fillId="2" borderId="17" xfId="0" applyNumberFormat="1" applyFont="1" applyFill="1" applyBorder="1" applyAlignment="1">
      <alignment horizontal="left"/>
    </xf>
    <xf numFmtId="164" fontId="24" fillId="2" borderId="20" xfId="0" applyNumberFormat="1" applyFont="1" applyFill="1" applyBorder="1" applyAlignment="1">
      <alignment/>
    </xf>
    <xf numFmtId="167" fontId="24" fillId="2" borderId="17" xfId="15" applyNumberFormat="1" applyFont="1" applyFill="1" applyBorder="1" applyAlignment="1">
      <alignment/>
    </xf>
    <xf numFmtId="167" fontId="24" fillId="2" borderId="27" xfId="15" applyNumberFormat="1" applyFont="1" applyFill="1" applyBorder="1" applyAlignment="1">
      <alignment/>
    </xf>
    <xf numFmtId="164" fontId="24" fillId="2" borderId="17" xfId="0" applyNumberFormat="1" applyFont="1" applyFill="1" applyBorder="1" applyAlignment="1">
      <alignment/>
    </xf>
    <xf numFmtId="167" fontId="24" fillId="2" borderId="40" xfId="15" applyNumberFormat="1" applyFont="1" applyFill="1" applyBorder="1" applyAlignment="1">
      <alignment/>
    </xf>
    <xf numFmtId="164" fontId="2" fillId="0" borderId="52" xfId="0" applyNumberFormat="1" applyFont="1" applyBorder="1" applyAlignment="1">
      <alignment/>
    </xf>
    <xf numFmtId="164" fontId="23" fillId="2" borderId="53" xfId="0" applyNumberFormat="1" applyFont="1" applyFill="1" applyBorder="1" applyAlignment="1">
      <alignment horizontal="left"/>
    </xf>
    <xf numFmtId="164" fontId="23" fillId="2" borderId="53" xfId="0" applyNumberFormat="1" applyFont="1" applyFill="1" applyBorder="1" applyAlignment="1">
      <alignment/>
    </xf>
    <xf numFmtId="0" fontId="0" fillId="0" borderId="54" xfId="0" applyBorder="1" applyAlignment="1">
      <alignment/>
    </xf>
    <xf numFmtId="164" fontId="23" fillId="2" borderId="52" xfId="0" applyNumberFormat="1" applyFont="1" applyFill="1" applyBorder="1" applyAlignment="1">
      <alignment/>
    </xf>
    <xf numFmtId="164" fontId="23" fillId="2" borderId="55" xfId="0" applyNumberFormat="1" applyFont="1" applyFill="1" applyBorder="1" applyAlignment="1">
      <alignment/>
    </xf>
    <xf numFmtId="164" fontId="23" fillId="0" borderId="17" xfId="0" applyNumberFormat="1" applyFont="1" applyFill="1" applyBorder="1" applyAlignment="1">
      <alignment horizontal="left"/>
    </xf>
    <xf numFmtId="164" fontId="23" fillId="0" borderId="17" xfId="0" applyNumberFormat="1" applyFont="1" applyFill="1" applyBorder="1" applyAlignment="1">
      <alignment/>
    </xf>
    <xf numFmtId="0" fontId="0" fillId="0" borderId="22" xfId="0" applyFill="1" applyBorder="1" applyAlignment="1">
      <alignment/>
    </xf>
    <xf numFmtId="164" fontId="23" fillId="0" borderId="20" xfId="0" applyNumberFormat="1" applyFont="1" applyFill="1" applyBorder="1" applyAlignment="1">
      <alignment/>
    </xf>
    <xf numFmtId="164" fontId="23" fillId="0" borderId="40" xfId="0" applyNumberFormat="1" applyFont="1" applyFill="1" applyBorder="1" applyAlignment="1">
      <alignment/>
    </xf>
    <xf numFmtId="164" fontId="2" fillId="0" borderId="27" xfId="0" applyNumberFormat="1" applyFont="1" applyBorder="1" applyAlignment="1">
      <alignment/>
    </xf>
    <xf numFmtId="164" fontId="23" fillId="0" borderId="28" xfId="0" applyNumberFormat="1" applyFont="1" applyFill="1" applyBorder="1" applyAlignment="1">
      <alignment horizontal="left"/>
    </xf>
    <xf numFmtId="164" fontId="23" fillId="0" borderId="28" xfId="0" applyNumberFormat="1" applyFont="1" applyFill="1" applyBorder="1" applyAlignment="1">
      <alignment/>
    </xf>
    <xf numFmtId="0" fontId="0" fillId="0" borderId="56" xfId="0" applyFill="1" applyBorder="1" applyAlignment="1">
      <alignment/>
    </xf>
    <xf numFmtId="164" fontId="23" fillId="0" borderId="27" xfId="0" applyNumberFormat="1" applyFont="1" applyFill="1" applyBorder="1" applyAlignment="1">
      <alignment/>
    </xf>
    <xf numFmtId="164" fontId="23" fillId="0" borderId="27" xfId="0" applyNumberFormat="1" applyFont="1" applyFill="1" applyBorder="1" applyAlignment="1">
      <alignment horizontal="centerContinuous"/>
    </xf>
    <xf numFmtId="164" fontId="23" fillId="0" borderId="57" xfId="0" applyNumberFormat="1" applyFont="1" applyFill="1" applyBorder="1" applyAlignment="1">
      <alignment horizontal="centerContinuous"/>
    </xf>
    <xf numFmtId="164" fontId="23" fillId="0" borderId="20" xfId="0" applyNumberFormat="1" applyFont="1" applyFill="1" applyBorder="1" applyAlignment="1">
      <alignment horizontal="centerContinuous"/>
    </xf>
    <xf numFmtId="164" fontId="23" fillId="0" borderId="40" xfId="0" applyNumberFormat="1" applyFont="1" applyFill="1" applyBorder="1" applyAlignment="1">
      <alignment horizontal="centerContinuous"/>
    </xf>
    <xf numFmtId="164" fontId="26" fillId="0" borderId="20" xfId="0" applyNumberFormat="1" applyFont="1" applyFill="1" applyBorder="1" applyAlignment="1">
      <alignment horizontal="right"/>
    </xf>
    <xf numFmtId="164" fontId="26" fillId="0" borderId="40" xfId="0" applyNumberFormat="1" applyFont="1" applyFill="1" applyBorder="1" applyAlignment="1">
      <alignment horizontal="right"/>
    </xf>
    <xf numFmtId="164" fontId="23" fillId="0" borderId="30" xfId="0" applyNumberFormat="1" applyFont="1" applyFill="1" applyBorder="1" applyAlignment="1">
      <alignment horizontal="left"/>
    </xf>
    <xf numFmtId="164" fontId="23" fillId="0" borderId="30" xfId="0" applyNumberFormat="1" applyFont="1" applyFill="1" applyBorder="1" applyAlignment="1">
      <alignment/>
    </xf>
    <xf numFmtId="0" fontId="0" fillId="0" borderId="58" xfId="0" applyFill="1" applyBorder="1" applyAlignment="1">
      <alignment/>
    </xf>
    <xf numFmtId="164" fontId="23" fillId="0" borderId="36" xfId="0" applyNumberFormat="1" applyFont="1" applyFill="1" applyBorder="1" applyAlignment="1">
      <alignment/>
    </xf>
    <xf numFmtId="164" fontId="23" fillId="0" borderId="37" xfId="0" applyNumberFormat="1" applyFont="1" applyFill="1" applyBorder="1" applyAlignment="1">
      <alignment/>
    </xf>
    <xf numFmtId="164" fontId="5" fillId="0" borderId="0" xfId="0" applyNumberFormat="1" applyFont="1" applyAlignment="1">
      <alignment horizontal="left"/>
    </xf>
    <xf numFmtId="164" fontId="5" fillId="0" borderId="0" xfId="0" applyNumberFormat="1" applyFont="1" applyAlignment="1">
      <alignment/>
    </xf>
    <xf numFmtId="164" fontId="23" fillId="2" borderId="0" xfId="0" applyNumberFormat="1" applyFont="1" applyFill="1" applyAlignment="1">
      <alignment horizontal="left"/>
    </xf>
    <xf numFmtId="164" fontId="25" fillId="2" borderId="0" xfId="0" applyNumberFormat="1" applyFont="1" applyFill="1" applyBorder="1" applyAlignment="1">
      <alignment/>
    </xf>
    <xf numFmtId="164" fontId="23" fillId="0" borderId="0" xfId="0" applyNumberFormat="1" applyFont="1" applyFill="1" applyBorder="1" applyAlignment="1">
      <alignment/>
    </xf>
    <xf numFmtId="0" fontId="0" fillId="0" borderId="0" xfId="0" applyFill="1" applyBorder="1" applyAlignment="1">
      <alignment vertical="top" wrapText="1"/>
    </xf>
    <xf numFmtId="0" fontId="30" fillId="0" borderId="0" xfId="0" applyFont="1" applyFill="1" applyBorder="1" applyAlignment="1">
      <alignment vertical="top" wrapText="1"/>
    </xf>
    <xf numFmtId="0" fontId="31" fillId="0" borderId="0" xfId="0" applyFont="1" applyFill="1" applyBorder="1" applyAlignment="1">
      <alignment vertical="top" wrapText="1"/>
    </xf>
    <xf numFmtId="0" fontId="19" fillId="0" borderId="0" xfId="0" applyFont="1" applyFill="1" applyBorder="1" applyAlignment="1">
      <alignment vertical="top" wrapText="1"/>
    </xf>
    <xf numFmtId="0" fontId="28" fillId="0" borderId="0" xfId="0" applyFont="1" applyFill="1" applyBorder="1" applyAlignment="1">
      <alignment vertical="top" wrapText="1"/>
    </xf>
    <xf numFmtId="0" fontId="7" fillId="0" borderId="0" xfId="0" applyFont="1" applyAlignment="1">
      <alignment/>
    </xf>
    <xf numFmtId="164" fontId="23" fillId="2" borderId="0" xfId="0" applyNumberFormat="1" applyFont="1" applyFill="1" applyAlignment="1">
      <alignment/>
    </xf>
    <xf numFmtId="164" fontId="34" fillId="2" borderId="0" xfId="0" applyNumberFormat="1" applyFont="1" applyFill="1" applyAlignment="1">
      <alignment/>
    </xf>
    <xf numFmtId="164" fontId="2" fillId="0" borderId="0" xfId="0" applyNumberFormat="1" applyFont="1" applyBorder="1" applyAlignment="1">
      <alignment/>
    </xf>
    <xf numFmtId="164" fontId="2" fillId="0" borderId="0" xfId="0" applyNumberFormat="1" applyFont="1" applyFill="1" applyBorder="1" applyAlignment="1">
      <alignment/>
    </xf>
    <xf numFmtId="164" fontId="28" fillId="0" borderId="0" xfId="0" applyNumberFormat="1" applyFont="1" applyFill="1" applyBorder="1" applyAlignment="1">
      <alignment/>
    </xf>
    <xf numFmtId="164" fontId="27" fillId="0" borderId="0" xfId="0" applyNumberFormat="1" applyFont="1" applyFill="1" applyBorder="1" applyAlignment="1">
      <alignment horizontal="centerContinuous"/>
    </xf>
    <xf numFmtId="164" fontId="28" fillId="0" borderId="0" xfId="0" applyNumberFormat="1" applyFont="1" applyFill="1" applyBorder="1" applyAlignment="1">
      <alignment horizontal="centerContinuous"/>
    </xf>
    <xf numFmtId="164" fontId="28" fillId="0" borderId="0" xfId="0" applyNumberFormat="1" applyFont="1" applyFill="1" applyBorder="1" applyAlignment="1">
      <alignment/>
    </xf>
    <xf numFmtId="0" fontId="29" fillId="0" borderId="0" xfId="0" applyFont="1" applyFill="1" applyBorder="1" applyAlignment="1">
      <alignment vertical="top" wrapText="1"/>
    </xf>
    <xf numFmtId="164" fontId="31" fillId="0" borderId="0" xfId="0" applyNumberFormat="1" applyFont="1" applyFill="1" applyBorder="1" applyAlignment="1">
      <alignment/>
    </xf>
    <xf numFmtId="0" fontId="31" fillId="0" borderId="0" xfId="0" applyFont="1" applyFill="1" applyBorder="1" applyAlignment="1">
      <alignment vertical="top" wrapText="1"/>
    </xf>
    <xf numFmtId="164" fontId="19" fillId="0" borderId="0" xfId="0" applyNumberFormat="1" applyFont="1" applyFill="1" applyBorder="1" applyAlignment="1">
      <alignment/>
    </xf>
    <xf numFmtId="0" fontId="19" fillId="0" borderId="0" xfId="0" applyFont="1" applyFill="1" applyBorder="1" applyAlignment="1">
      <alignment vertical="top" wrapText="1"/>
    </xf>
    <xf numFmtId="164" fontId="29" fillId="0" borderId="0" xfId="0" applyNumberFormat="1" applyFont="1" applyFill="1" applyBorder="1" applyAlignment="1">
      <alignment/>
    </xf>
    <xf numFmtId="0" fontId="32" fillId="0" borderId="0" xfId="0" applyFont="1" applyFill="1" applyBorder="1" applyAlignment="1">
      <alignment vertical="top" wrapText="1"/>
    </xf>
    <xf numFmtId="164" fontId="23" fillId="0" borderId="0" xfId="0" applyNumberFormat="1" applyFont="1" applyFill="1" applyBorder="1" applyAlignment="1">
      <alignment horizontal="right"/>
    </xf>
    <xf numFmtId="164" fontId="23" fillId="0" borderId="0" xfId="0" applyNumberFormat="1" applyFont="1" applyFill="1" applyBorder="1" applyAlignment="1">
      <alignment/>
    </xf>
    <xf numFmtId="0" fontId="33" fillId="0" borderId="0" xfId="0" applyFont="1" applyFill="1" applyBorder="1" applyAlignment="1">
      <alignment/>
    </xf>
    <xf numFmtId="164" fontId="6" fillId="0" borderId="45" xfId="0" applyNumberFormat="1" applyFont="1" applyBorder="1" applyAlignment="1">
      <alignment horizontal="center"/>
    </xf>
    <xf numFmtId="164" fontId="6" fillId="0" borderId="33" xfId="0" applyNumberFormat="1" applyFont="1" applyBorder="1" applyAlignment="1">
      <alignment horizontal="center"/>
    </xf>
    <xf numFmtId="164" fontId="6" fillId="0" borderId="46" xfId="0" applyNumberFormat="1" applyFont="1" applyBorder="1" applyAlignment="1">
      <alignment horizontal="center"/>
    </xf>
    <xf numFmtId="3" fontId="6" fillId="0" borderId="52" xfId="0" applyNumberFormat="1" applyFont="1" applyBorder="1" applyAlignment="1">
      <alignment/>
    </xf>
    <xf numFmtId="0" fontId="0" fillId="0" borderId="53" xfId="0" applyBorder="1" applyAlignment="1">
      <alignment/>
    </xf>
    <xf numFmtId="3" fontId="2" fillId="0" borderId="45" xfId="0" applyNumberFormat="1" applyFont="1" applyBorder="1" applyAlignment="1">
      <alignment/>
    </xf>
    <xf numFmtId="0" fontId="0" fillId="0" borderId="33" xfId="0" applyBorder="1" applyAlignment="1">
      <alignment/>
    </xf>
    <xf numFmtId="3" fontId="2" fillId="0" borderId="0" xfId="0" applyNumberFormat="1" applyFont="1" applyAlignment="1">
      <alignment wrapText="1"/>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3" fontId="7" fillId="0" borderId="28" xfId="0" applyNumberFormat="1" applyFont="1" applyBorder="1" applyAlignment="1">
      <alignment/>
    </xf>
    <xf numFmtId="3" fontId="7" fillId="0" borderId="57" xfId="0" applyNumberFormat="1" applyFont="1" applyBorder="1" applyAlignment="1">
      <alignment/>
    </xf>
    <xf numFmtId="3" fontId="7" fillId="0" borderId="53" xfId="0" applyNumberFormat="1" applyFont="1" applyBorder="1" applyAlignment="1">
      <alignment/>
    </xf>
    <xf numFmtId="3" fontId="7" fillId="0" borderId="55" xfId="0" applyNumberFormat="1" applyFont="1" applyBorder="1" applyAlignment="1">
      <alignment/>
    </xf>
    <xf numFmtId="0" fontId="7" fillId="0" borderId="1" xfId="0" applyNumberFormat="1" applyFont="1" applyBorder="1" applyAlignment="1">
      <alignment horizontal="center"/>
    </xf>
    <xf numFmtId="0" fontId="7" fillId="0" borderId="2" xfId="0" applyNumberFormat="1" applyFont="1" applyBorder="1" applyAlignment="1">
      <alignment horizontal="center"/>
    </xf>
    <xf numFmtId="0" fontId="7" fillId="0" borderId="3" xfId="0" applyNumberFormat="1" applyFont="1" applyBorder="1" applyAlignment="1">
      <alignment horizontal="center"/>
    </xf>
    <xf numFmtId="164" fontId="7" fillId="0" borderId="36" xfId="0" applyNumberFormat="1" applyFont="1" applyBorder="1" applyAlignment="1">
      <alignment horizontal="center" vertical="top"/>
    </xf>
    <xf numFmtId="164" fontId="7" fillId="0" borderId="30" xfId="0" applyNumberFormat="1" applyFont="1" applyBorder="1" applyAlignment="1">
      <alignment horizontal="center" vertical="top"/>
    </xf>
    <xf numFmtId="164" fontId="7" fillId="0" borderId="37" xfId="0" applyNumberFormat="1" applyFont="1" applyBorder="1" applyAlignment="1">
      <alignment horizontal="center" vertical="top"/>
    </xf>
    <xf numFmtId="3" fontId="7" fillId="0" borderId="59" xfId="0" applyNumberFormat="1" applyFont="1" applyBorder="1" applyAlignment="1">
      <alignment/>
    </xf>
    <xf numFmtId="0" fontId="0" fillId="0" borderId="59" xfId="0" applyBorder="1" applyAlignment="1">
      <alignment/>
    </xf>
    <xf numFmtId="0" fontId="0" fillId="0" borderId="60" xfId="0" applyBorder="1" applyAlignment="1">
      <alignment/>
    </xf>
    <xf numFmtId="3" fontId="7" fillId="0" borderId="60" xfId="0" applyNumberFormat="1" applyFont="1" applyBorder="1" applyAlignment="1">
      <alignment/>
    </xf>
    <xf numFmtId="0" fontId="10" fillId="0" borderId="36" xfId="19" applyFont="1" applyFill="1" applyBorder="1" applyAlignment="1">
      <alignment horizontal="center"/>
      <protection/>
    </xf>
    <xf numFmtId="0" fontId="10" fillId="0" borderId="37" xfId="19" applyFont="1" applyFill="1" applyBorder="1" applyAlignment="1">
      <alignment horizontal="center"/>
      <protection/>
    </xf>
    <xf numFmtId="0" fontId="10" fillId="0" borderId="5" xfId="19" applyFont="1" applyFill="1" applyBorder="1" applyAlignment="1">
      <alignment/>
      <protection/>
    </xf>
    <xf numFmtId="0" fontId="5" fillId="0" borderId="31" xfId="19" applyFont="1" applyFill="1" applyBorder="1" applyAlignment="1">
      <alignment/>
      <protection/>
    </xf>
    <xf numFmtId="164" fontId="13" fillId="0" borderId="0" xfId="0" applyNumberFormat="1" applyFont="1" applyAlignment="1">
      <alignment wrapText="1"/>
    </xf>
    <xf numFmtId="0" fontId="0" fillId="0" borderId="0" xfId="0" applyAlignment="1">
      <alignment wrapText="1"/>
    </xf>
    <xf numFmtId="164" fontId="24" fillId="2" borderId="45" xfId="0" applyNumberFormat="1" applyFont="1" applyFill="1" applyBorder="1" applyAlignment="1">
      <alignment horizontal="center" wrapText="1"/>
    </xf>
    <xf numFmtId="0" fontId="0" fillId="0" borderId="46" xfId="0" applyBorder="1" applyAlignment="1">
      <alignment horizontal="center" wrapText="1"/>
    </xf>
    <xf numFmtId="0" fontId="0" fillId="0" borderId="33" xfId="0" applyBorder="1" applyAlignment="1">
      <alignment horizontal="center"/>
    </xf>
    <xf numFmtId="0" fontId="0" fillId="0" borderId="46" xfId="0" applyBorder="1" applyAlignment="1">
      <alignment horizontal="center"/>
    </xf>
    <xf numFmtId="164" fontId="2" fillId="0" borderId="61" xfId="0" applyNumberFormat="1" applyFont="1" applyBorder="1" applyAlignment="1">
      <alignment horizontal="center"/>
    </xf>
    <xf numFmtId="164" fontId="2" fillId="0" borderId="62" xfId="0" applyNumberFormat="1" applyFont="1" applyBorder="1" applyAlignment="1">
      <alignment horizontal="center"/>
    </xf>
    <xf numFmtId="164" fontId="2" fillId="0" borderId="63" xfId="0" applyNumberFormat="1" applyFont="1" applyBorder="1" applyAlignment="1">
      <alignment horizontal="center"/>
    </xf>
    <xf numFmtId="164" fontId="23" fillId="2" borderId="17" xfId="0" applyNumberFormat="1" applyFont="1" applyFill="1" applyBorder="1" applyAlignment="1">
      <alignment horizontal="center"/>
    </xf>
    <xf numFmtId="164" fontId="23" fillId="2" borderId="40" xfId="0" applyNumberFormat="1" applyFont="1" applyFill="1" applyBorder="1" applyAlignment="1">
      <alignment horizontal="center"/>
    </xf>
    <xf numFmtId="0" fontId="33" fillId="0" borderId="0" xfId="0" applyFont="1" applyFill="1" applyBorder="1" applyAlignment="1">
      <alignment vertical="top" wrapText="1"/>
    </xf>
    <xf numFmtId="0" fontId="0" fillId="0" borderId="0" xfId="0" applyFill="1" applyBorder="1" applyAlignment="1">
      <alignment vertical="top" wrapText="1"/>
    </xf>
    <xf numFmtId="164" fontId="27" fillId="0" borderId="0" xfId="0" applyNumberFormat="1" applyFont="1" applyFill="1" applyBorder="1" applyAlignment="1">
      <alignment horizontal="center"/>
    </xf>
    <xf numFmtId="0" fontId="29" fillId="0" borderId="0" xfId="0" applyFont="1" applyFill="1" applyBorder="1" applyAlignment="1">
      <alignment vertical="top" wrapText="1"/>
    </xf>
    <xf numFmtId="0" fontId="28" fillId="0" borderId="0" xfId="0" applyFont="1" applyFill="1" applyBorder="1" applyAlignment="1">
      <alignment vertical="top" wrapText="1"/>
    </xf>
  </cellXfs>
  <cellStyles count="7">
    <cellStyle name="Normal" xfId="0"/>
    <cellStyle name="Comma" xfId="15"/>
    <cellStyle name="Comma [0]" xfId="16"/>
    <cellStyle name="Currency" xfId="17"/>
    <cellStyle name="Currency [0]" xfId="18"/>
    <cellStyle name="Normal_Rsrcs_X_ DOJ Goal  Obj"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FD\CC-1222_BFPU\2008\2008%20Formulation\FY08%20Congressional\Post-DOJ_OMB%20edits\Construction\D-Resources%20by%20DOJ%20Strat%20Goal-ol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Profiles\napostolides\Desktop\Rsrcs_X_%20DOJ%20Goal%20%20Obj.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A) Org Chart"/>
      <sheetName val="(B) Sum of Req "/>
      <sheetName val="(C) Increases Offsets"/>
      <sheetName val="(D) Strat Goal &amp; Obj"/>
      <sheetName val="(E) ATB Justification"/>
      <sheetName val="(F) 2006 XWalk"/>
      <sheetName val="(G) 2007 XWalk"/>
      <sheetName val="(H) Reimb Resources"/>
      <sheetName val="(I) Perm Positions"/>
      <sheetName val="(J) Financial Analysis"/>
      <sheetName val="(K) Sum by Grade"/>
      <sheetName val="(L) Sum by OC"/>
      <sheetName val="(M) Studies"/>
    </sheetNames>
    <sheetDataSet>
      <sheetData sheetId="2">
        <row r="78">
          <cell r="H78" t="str">
            <v>2006  Enacted</v>
          </cell>
          <cell r="T78">
            <v>2008</v>
          </cell>
          <cell r="X78">
            <v>2008</v>
          </cell>
          <cell r="AF78">
            <v>2008</v>
          </cell>
        </row>
        <row r="79">
          <cell r="H79" t="str">
            <v>w/Rescissions and Supplementals</v>
          </cell>
          <cell r="T79" t="str">
            <v>Current Services</v>
          </cell>
          <cell r="AF79" t="str">
            <v>Request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EFC Split"/>
      <sheetName val="Unclass"/>
    </sheetNames>
    <sheetDataSet>
      <sheetData sheetId="0">
        <row r="7">
          <cell r="I7">
            <v>0</v>
          </cell>
          <cell r="J7">
            <v>0</v>
          </cell>
          <cell r="K7">
            <v>0</v>
          </cell>
          <cell r="L7">
            <v>0</v>
          </cell>
          <cell r="M7">
            <v>0</v>
          </cell>
          <cell r="N7">
            <v>0</v>
          </cell>
        </row>
        <row r="8">
          <cell r="I8">
            <v>0</v>
          </cell>
          <cell r="J8">
            <v>0</v>
          </cell>
          <cell r="K8">
            <v>0</v>
          </cell>
          <cell r="L8">
            <v>0</v>
          </cell>
          <cell r="M8">
            <v>0</v>
          </cell>
          <cell r="N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H66"/>
  <sheetViews>
    <sheetView workbookViewId="0" topLeftCell="A1">
      <selection activeCell="E69" sqref="E69"/>
    </sheetView>
  </sheetViews>
  <sheetFormatPr defaultColWidth="9.140625" defaultRowHeight="12.75"/>
  <cols>
    <col min="34" max="34" width="9.8515625" style="0" bestFit="1" customWidth="1"/>
  </cols>
  <sheetData>
    <row r="1" spans="1:34" ht="22.5">
      <c r="A1" s="1" t="s">
        <v>0</v>
      </c>
      <c r="B1" s="2"/>
      <c r="C1" s="2"/>
      <c r="D1" s="2"/>
      <c r="E1" s="2"/>
      <c r="F1" s="2"/>
      <c r="G1" s="2"/>
      <c r="H1" s="3"/>
      <c r="I1" s="3"/>
      <c r="J1" s="3"/>
      <c r="K1" s="3"/>
      <c r="L1" s="3"/>
      <c r="M1" s="3"/>
      <c r="N1" s="3"/>
      <c r="O1" s="3"/>
      <c r="P1" s="3"/>
      <c r="Q1" s="3"/>
      <c r="R1" s="3"/>
      <c r="S1" s="3"/>
      <c r="T1" s="3"/>
      <c r="U1" s="3"/>
      <c r="V1" s="3"/>
      <c r="W1" s="3"/>
      <c r="X1" s="3"/>
      <c r="Y1" s="3"/>
      <c r="Z1" s="3"/>
      <c r="AA1" s="3"/>
      <c r="AB1" s="3"/>
      <c r="AC1" s="3"/>
      <c r="AD1" s="3"/>
      <c r="AE1" s="3"/>
      <c r="AF1" s="3"/>
      <c r="AG1" s="3"/>
      <c r="AH1" s="3"/>
    </row>
    <row r="2" spans="1:34" ht="15.75">
      <c r="A2" s="2"/>
      <c r="B2" s="2"/>
      <c r="C2" s="2"/>
      <c r="D2" s="2"/>
      <c r="E2" s="2"/>
      <c r="F2" s="2"/>
      <c r="G2" s="2"/>
      <c r="H2" s="3"/>
      <c r="I2" s="3"/>
      <c r="J2" s="3"/>
      <c r="K2" s="3"/>
      <c r="L2" s="3"/>
      <c r="M2" s="3"/>
      <c r="N2" s="3"/>
      <c r="O2" s="3"/>
      <c r="P2" s="3"/>
      <c r="Q2" s="3"/>
      <c r="R2" s="3"/>
      <c r="S2" s="3"/>
      <c r="T2" s="3"/>
      <c r="U2" s="3"/>
      <c r="V2" s="3"/>
      <c r="W2" s="3"/>
      <c r="X2" s="3"/>
      <c r="Y2" s="3"/>
      <c r="Z2" s="3"/>
      <c r="AA2" s="3"/>
      <c r="AB2" s="3"/>
      <c r="AC2" s="3"/>
      <c r="AD2" s="3"/>
      <c r="AE2" s="3"/>
      <c r="AF2" s="3"/>
      <c r="AG2" s="3"/>
      <c r="AH2" s="3"/>
    </row>
    <row r="3" spans="1:34" ht="22.5">
      <c r="A3" s="4" t="s">
        <v>1</v>
      </c>
      <c r="B3" s="5"/>
      <c r="C3" s="5"/>
      <c r="D3" s="5"/>
      <c r="E3" s="5"/>
      <c r="F3" s="5"/>
      <c r="G3" s="5"/>
      <c r="H3" s="6"/>
      <c r="I3" s="6"/>
      <c r="J3" s="6"/>
      <c r="K3" s="6"/>
      <c r="L3" s="6"/>
      <c r="M3" s="6"/>
      <c r="N3" s="6"/>
      <c r="O3" s="6"/>
      <c r="P3" s="6"/>
      <c r="Q3" s="7"/>
      <c r="R3" s="6"/>
      <c r="S3" s="6"/>
      <c r="T3" s="6"/>
      <c r="U3" s="6"/>
      <c r="V3" s="6"/>
      <c r="W3" s="6"/>
      <c r="X3" s="6"/>
      <c r="Y3" s="6"/>
      <c r="Z3" s="6"/>
      <c r="AA3" s="6"/>
      <c r="AB3" s="6"/>
      <c r="AC3" s="6"/>
      <c r="AD3" s="6"/>
      <c r="AE3" s="6"/>
      <c r="AF3" s="6"/>
      <c r="AG3" s="6"/>
      <c r="AH3" s="6"/>
    </row>
    <row r="4" spans="1:34" ht="23.25">
      <c r="A4" s="8" t="s">
        <v>2</v>
      </c>
      <c r="B4" s="5"/>
      <c r="C4" s="5"/>
      <c r="D4" s="5"/>
      <c r="E4" s="5"/>
      <c r="F4" s="5"/>
      <c r="G4" s="5"/>
      <c r="H4" s="6"/>
      <c r="I4" s="6"/>
      <c r="J4" s="6"/>
      <c r="K4" s="6"/>
      <c r="L4" s="6"/>
      <c r="M4" s="6"/>
      <c r="N4" s="6"/>
      <c r="O4" s="6"/>
      <c r="P4" s="6"/>
      <c r="Q4" s="7"/>
      <c r="R4" s="6"/>
      <c r="S4" s="6"/>
      <c r="T4" s="6"/>
      <c r="U4" s="6"/>
      <c r="V4" s="6"/>
      <c r="W4" s="6"/>
      <c r="X4" s="6"/>
      <c r="Y4" s="6"/>
      <c r="Z4" s="6"/>
      <c r="AA4" s="6"/>
      <c r="AB4" s="6"/>
      <c r="AC4" s="6"/>
      <c r="AD4" s="6"/>
      <c r="AE4" s="6"/>
      <c r="AF4" s="6"/>
      <c r="AG4" s="6"/>
      <c r="AH4" s="6"/>
    </row>
    <row r="5" spans="1:34" ht="23.25">
      <c r="A5" s="8" t="s">
        <v>3</v>
      </c>
      <c r="B5" s="5"/>
      <c r="C5" s="5"/>
      <c r="D5" s="5"/>
      <c r="E5" s="5"/>
      <c r="F5" s="5"/>
      <c r="G5" s="5"/>
      <c r="H5" s="6"/>
      <c r="I5" s="6"/>
      <c r="J5" s="6"/>
      <c r="K5" s="6"/>
      <c r="L5" s="6"/>
      <c r="M5" s="6"/>
      <c r="N5" s="6"/>
      <c r="O5" s="6"/>
      <c r="P5" s="6"/>
      <c r="Q5" s="7"/>
      <c r="R5" s="6"/>
      <c r="S5" s="6"/>
      <c r="T5" s="6"/>
      <c r="U5" s="6"/>
      <c r="V5" s="6"/>
      <c r="W5" s="6"/>
      <c r="X5" s="6"/>
      <c r="Y5" s="6"/>
      <c r="Z5" s="6"/>
      <c r="AA5" s="6"/>
      <c r="AB5" s="6"/>
      <c r="AC5" s="6"/>
      <c r="AD5" s="6"/>
      <c r="AE5" s="6"/>
      <c r="AF5" s="6"/>
      <c r="AG5" s="6"/>
      <c r="AH5" s="6"/>
    </row>
    <row r="6" spans="1:34" ht="23.25">
      <c r="A6" s="8" t="s">
        <v>4</v>
      </c>
      <c r="B6" s="5"/>
      <c r="C6" s="5"/>
      <c r="D6" s="5"/>
      <c r="E6" s="5"/>
      <c r="F6" s="5"/>
      <c r="G6" s="5"/>
      <c r="H6" s="6"/>
      <c r="I6" s="6"/>
      <c r="J6" s="6"/>
      <c r="K6" s="6"/>
      <c r="L6" s="6"/>
      <c r="M6" s="6"/>
      <c r="N6" s="6"/>
      <c r="O6" s="6"/>
      <c r="P6" s="6"/>
      <c r="Q6" s="6"/>
      <c r="R6" s="6"/>
      <c r="S6" s="6"/>
      <c r="T6" s="6"/>
      <c r="U6" s="6"/>
      <c r="V6" s="6"/>
      <c r="W6" s="6"/>
      <c r="X6" s="6"/>
      <c r="Y6" s="6"/>
      <c r="Z6" s="6"/>
      <c r="AA6" s="6"/>
      <c r="AB6" s="6"/>
      <c r="AC6" s="6"/>
      <c r="AD6" s="6"/>
      <c r="AE6" s="6"/>
      <c r="AF6" s="6"/>
      <c r="AG6" s="6"/>
      <c r="AH6" s="6"/>
    </row>
    <row r="7" spans="1:34" ht="23.25">
      <c r="A7" s="8"/>
      <c r="B7" s="5"/>
      <c r="C7" s="5"/>
      <c r="D7" s="5"/>
      <c r="E7" s="5"/>
      <c r="F7" s="5"/>
      <c r="G7" s="5"/>
      <c r="H7" s="6"/>
      <c r="I7" s="6"/>
      <c r="J7" s="6"/>
      <c r="K7" s="6"/>
      <c r="L7" s="6"/>
      <c r="M7" s="6"/>
      <c r="N7" s="6"/>
      <c r="O7" s="6"/>
      <c r="P7" s="6"/>
      <c r="Q7" s="6"/>
      <c r="R7" s="6"/>
      <c r="S7" s="6"/>
      <c r="T7" s="6"/>
      <c r="U7" s="6"/>
      <c r="V7" s="6"/>
      <c r="W7" s="6"/>
      <c r="X7" s="6"/>
      <c r="Y7" s="6"/>
      <c r="Z7" s="6"/>
      <c r="AA7" s="6"/>
      <c r="AB7" s="6"/>
      <c r="AC7" s="6"/>
      <c r="AD7" s="6"/>
      <c r="AE7" s="6"/>
      <c r="AF7" s="6"/>
      <c r="AG7" s="6"/>
      <c r="AH7" s="6"/>
    </row>
    <row r="8" spans="1:34" ht="23.25">
      <c r="A8" s="8"/>
      <c r="B8" s="5"/>
      <c r="C8" s="5"/>
      <c r="D8" s="5"/>
      <c r="E8" s="5"/>
      <c r="F8" s="5"/>
      <c r="G8" s="5"/>
      <c r="H8" s="6"/>
      <c r="I8" s="6"/>
      <c r="J8" s="6"/>
      <c r="K8" s="6"/>
      <c r="L8" s="6"/>
      <c r="M8" s="6"/>
      <c r="N8" s="6"/>
      <c r="O8" s="6"/>
      <c r="P8" s="6"/>
      <c r="Q8" s="6"/>
      <c r="R8" s="6"/>
      <c r="S8" s="6"/>
      <c r="T8" s="6"/>
      <c r="U8" s="6"/>
      <c r="V8" s="6"/>
      <c r="W8" s="6"/>
      <c r="X8" s="6"/>
      <c r="Y8" s="6"/>
      <c r="Z8" s="6"/>
      <c r="AA8" s="6"/>
      <c r="AB8" s="6"/>
      <c r="AC8" s="6"/>
      <c r="AD8" s="6"/>
      <c r="AE8" s="6"/>
      <c r="AF8" s="6"/>
      <c r="AG8" s="6"/>
      <c r="AH8" s="6"/>
    </row>
    <row r="9" spans="1:34" ht="15.75">
      <c r="A9" s="9"/>
      <c r="B9" s="5"/>
      <c r="C9" s="5"/>
      <c r="D9" s="5"/>
      <c r="E9" s="5"/>
      <c r="F9" s="5"/>
      <c r="G9" s="5"/>
      <c r="H9" s="6"/>
      <c r="I9" s="6"/>
      <c r="J9" s="6"/>
      <c r="K9" s="6"/>
      <c r="L9" s="6"/>
      <c r="M9" s="6"/>
      <c r="N9" s="6"/>
      <c r="O9" s="6"/>
      <c r="P9" s="6"/>
      <c r="Q9" s="6"/>
      <c r="R9" s="6"/>
      <c r="S9" s="6"/>
      <c r="T9" s="6"/>
      <c r="U9" s="6"/>
      <c r="V9" s="6"/>
      <c r="W9" s="6"/>
      <c r="X9" s="6"/>
      <c r="Y9" s="6"/>
      <c r="Z9" s="6"/>
      <c r="AA9" s="6"/>
      <c r="AB9" s="6"/>
      <c r="AC9" s="6"/>
      <c r="AD9" s="6"/>
      <c r="AE9" s="6"/>
      <c r="AF9" s="344" t="s">
        <v>5</v>
      </c>
      <c r="AG9" s="345"/>
      <c r="AH9" s="346"/>
    </row>
    <row r="10" spans="1:34" ht="15.75">
      <c r="A10" s="9"/>
      <c r="B10" s="5"/>
      <c r="C10" s="5"/>
      <c r="D10" s="5"/>
      <c r="E10" s="5"/>
      <c r="F10" s="5"/>
      <c r="G10" s="5"/>
      <c r="H10" s="6"/>
      <c r="I10" s="6"/>
      <c r="J10" s="6"/>
      <c r="K10" s="6"/>
      <c r="L10" s="6"/>
      <c r="M10" s="6"/>
      <c r="N10" s="6"/>
      <c r="O10" s="6"/>
      <c r="P10" s="6"/>
      <c r="Q10" s="6"/>
      <c r="R10" s="6"/>
      <c r="S10" s="6"/>
      <c r="T10" s="6"/>
      <c r="U10" s="6"/>
      <c r="V10" s="6"/>
      <c r="W10" s="6"/>
      <c r="X10" s="6"/>
      <c r="Y10" s="6"/>
      <c r="Z10" s="6"/>
      <c r="AA10" s="6"/>
      <c r="AB10" s="6"/>
      <c r="AC10" s="6"/>
      <c r="AD10" s="6"/>
      <c r="AE10" s="6"/>
      <c r="AF10" s="10"/>
      <c r="AG10" s="11"/>
      <c r="AH10" s="12"/>
    </row>
    <row r="11" spans="1:34" ht="15.75">
      <c r="A11" s="13"/>
      <c r="B11" s="13"/>
      <c r="C11" s="13"/>
      <c r="D11" s="13"/>
      <c r="E11" s="13"/>
      <c r="F11" s="13"/>
      <c r="G11" s="13"/>
      <c r="H11" s="14"/>
      <c r="I11" s="14"/>
      <c r="J11" s="14"/>
      <c r="K11" s="14"/>
      <c r="L11" s="14"/>
      <c r="M11" s="14"/>
      <c r="N11" s="14"/>
      <c r="O11" s="14"/>
      <c r="P11" s="14"/>
      <c r="Q11" s="14"/>
      <c r="R11" s="14"/>
      <c r="S11" s="14"/>
      <c r="T11" s="14"/>
      <c r="U11" s="14"/>
      <c r="V11" s="14"/>
      <c r="W11" s="14"/>
      <c r="X11" s="14"/>
      <c r="Y11" s="14"/>
      <c r="Z11" s="14"/>
      <c r="AA11" s="14"/>
      <c r="AB11" s="14"/>
      <c r="AC11" s="14"/>
      <c r="AD11" s="15"/>
      <c r="AE11" s="16"/>
      <c r="AF11" s="17" t="s">
        <v>6</v>
      </c>
      <c r="AG11" s="18"/>
      <c r="AH11" s="18"/>
    </row>
    <row r="12" spans="1:34" ht="16.5" thickBot="1">
      <c r="A12" s="19"/>
      <c r="B12" s="20"/>
      <c r="C12" s="20"/>
      <c r="D12" s="20"/>
      <c r="E12" s="20"/>
      <c r="F12" s="20"/>
      <c r="G12" s="20"/>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2" t="s">
        <v>7</v>
      </c>
      <c r="AG12" s="22" t="s">
        <v>8</v>
      </c>
      <c r="AH12" s="23" t="s">
        <v>9</v>
      </c>
    </row>
    <row r="13" spans="1:34" ht="15.75">
      <c r="A13" s="24"/>
      <c r="B13" s="25"/>
      <c r="C13" s="25"/>
      <c r="D13" s="25"/>
      <c r="E13" s="25"/>
      <c r="F13" s="25"/>
      <c r="G13" s="25"/>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7"/>
      <c r="AG13" s="27"/>
      <c r="AH13" s="28"/>
    </row>
    <row r="14" spans="1:34" ht="15.75">
      <c r="A14" s="29" t="s">
        <v>10</v>
      </c>
      <c r="B14" s="30"/>
      <c r="C14" s="31"/>
      <c r="D14" s="31"/>
      <c r="E14" s="31"/>
      <c r="F14" s="31"/>
      <c r="G14" s="31"/>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3">
        <v>0</v>
      </c>
      <c r="AG14" s="33">
        <v>0</v>
      </c>
      <c r="AH14" s="34">
        <v>37128</v>
      </c>
    </row>
    <row r="15" spans="1:34" ht="15.75">
      <c r="A15" s="35" t="s">
        <v>11</v>
      </c>
      <c r="B15" s="36"/>
      <c r="C15" s="37"/>
      <c r="D15" s="37"/>
      <c r="E15" s="37"/>
      <c r="F15" s="37"/>
      <c r="G15" s="37"/>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9">
        <v>0</v>
      </c>
      <c r="AG15" s="39">
        <v>0</v>
      </c>
      <c r="AH15" s="40">
        <v>0</v>
      </c>
    </row>
    <row r="16" spans="1:34" ht="15.75">
      <c r="A16" s="41" t="s">
        <v>12</v>
      </c>
      <c r="B16" s="36"/>
      <c r="C16" s="37"/>
      <c r="D16" s="37"/>
      <c r="E16" s="37"/>
      <c r="F16" s="37"/>
      <c r="G16" s="37"/>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9">
        <f>SUM(AF14:AF15)</f>
        <v>0</v>
      </c>
      <c r="AG16" s="39">
        <f>SUM(AG14:AG15)</f>
        <v>0</v>
      </c>
      <c r="AH16" s="40">
        <f>SUM(AH14:AH15)</f>
        <v>37128</v>
      </c>
    </row>
    <row r="17" spans="1:34" ht="15.75">
      <c r="A17" s="41"/>
      <c r="B17" s="36"/>
      <c r="C17" s="37"/>
      <c r="D17" s="37"/>
      <c r="E17" s="37"/>
      <c r="F17" s="37"/>
      <c r="G17" s="37"/>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9"/>
      <c r="AG17" s="39"/>
      <c r="AH17" s="40"/>
    </row>
    <row r="18" spans="1:34" ht="15.75">
      <c r="A18" s="41" t="s">
        <v>13</v>
      </c>
      <c r="B18" s="36"/>
      <c r="C18" s="37"/>
      <c r="D18" s="37"/>
      <c r="E18" s="37"/>
      <c r="F18" s="37"/>
      <c r="G18" s="37"/>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9">
        <v>0</v>
      </c>
      <c r="AG18" s="39">
        <v>0</v>
      </c>
      <c r="AH18" s="40">
        <v>51392</v>
      </c>
    </row>
    <row r="19" spans="1:34" ht="15.75">
      <c r="A19" s="41" t="s">
        <v>14</v>
      </c>
      <c r="B19" s="36"/>
      <c r="C19" s="37"/>
      <c r="D19" s="37"/>
      <c r="E19" s="37"/>
      <c r="F19" s="37"/>
      <c r="G19" s="37"/>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9">
        <v>0</v>
      </c>
      <c r="AG19" s="39">
        <v>0</v>
      </c>
      <c r="AH19" s="40">
        <v>36300</v>
      </c>
    </row>
    <row r="20" spans="1:34" ht="15.75">
      <c r="A20" s="41"/>
      <c r="B20" s="36"/>
      <c r="C20" s="37"/>
      <c r="D20" s="37"/>
      <c r="E20" s="37"/>
      <c r="F20" s="37"/>
      <c r="G20" s="37"/>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9"/>
      <c r="AG20" s="39"/>
      <c r="AH20" s="42"/>
    </row>
    <row r="21" spans="1:34" ht="15.75">
      <c r="A21" s="43" t="s">
        <v>15</v>
      </c>
      <c r="B21" s="44"/>
      <c r="C21" s="45"/>
      <c r="D21" s="45"/>
      <c r="E21" s="45"/>
      <c r="F21" s="45"/>
      <c r="G21" s="45"/>
      <c r="H21" s="46"/>
      <c r="I21" s="46"/>
      <c r="J21" s="46"/>
      <c r="K21" s="46"/>
      <c r="L21" s="46"/>
      <c r="M21" s="46"/>
      <c r="N21" s="46"/>
      <c r="O21" s="46"/>
      <c r="P21" s="46"/>
      <c r="Q21" s="46"/>
      <c r="R21" s="46"/>
      <c r="S21" s="46"/>
      <c r="T21" s="46"/>
      <c r="U21" s="46"/>
      <c r="V21" s="46"/>
      <c r="W21" s="46"/>
      <c r="X21" s="46"/>
      <c r="Y21" s="46"/>
      <c r="Z21" s="46"/>
      <c r="AA21" s="46"/>
      <c r="AB21" s="46"/>
      <c r="AC21" s="46"/>
      <c r="AD21" s="46"/>
      <c r="AE21" s="46"/>
      <c r="AF21" s="39">
        <v>0</v>
      </c>
      <c r="AG21" s="39">
        <v>0</v>
      </c>
      <c r="AH21" s="40">
        <v>99553</v>
      </c>
    </row>
    <row r="22" spans="1:34" ht="15.75">
      <c r="A22" s="41" t="s">
        <v>16</v>
      </c>
      <c r="B22" s="44"/>
      <c r="C22" s="45"/>
      <c r="D22" s="45"/>
      <c r="E22" s="45"/>
      <c r="F22" s="45"/>
      <c r="G22" s="45"/>
      <c r="H22" s="46"/>
      <c r="I22" s="46"/>
      <c r="J22" s="46"/>
      <c r="K22" s="46"/>
      <c r="L22" s="46"/>
      <c r="M22" s="46"/>
      <c r="N22" s="46"/>
      <c r="O22" s="46"/>
      <c r="P22" s="46"/>
      <c r="Q22" s="46"/>
      <c r="R22" s="46"/>
      <c r="S22" s="46"/>
      <c r="T22" s="46"/>
      <c r="U22" s="46"/>
      <c r="V22" s="46"/>
      <c r="W22" s="46"/>
      <c r="X22" s="46"/>
      <c r="Y22" s="46"/>
      <c r="Z22" s="46"/>
      <c r="AA22" s="46"/>
      <c r="AB22" s="46"/>
      <c r="AC22" s="46"/>
      <c r="AD22" s="46"/>
      <c r="AE22" s="46"/>
      <c r="AF22" s="39">
        <v>0</v>
      </c>
      <c r="AG22" s="39">
        <v>0</v>
      </c>
      <c r="AH22" s="40">
        <v>0</v>
      </c>
    </row>
    <row r="23" spans="1:34" ht="15.75">
      <c r="A23" s="41" t="s">
        <v>17</v>
      </c>
      <c r="B23" s="36"/>
      <c r="C23" s="37"/>
      <c r="D23" s="37"/>
      <c r="E23" s="37"/>
      <c r="F23" s="37"/>
      <c r="G23" s="37"/>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9">
        <f>SUM(AF21:AF22)</f>
        <v>0</v>
      </c>
      <c r="AG23" s="39">
        <f>SUM(AG21:AG22)</f>
        <v>0</v>
      </c>
      <c r="AH23" s="40">
        <f>SUM(AH21:AH22)</f>
        <v>99553</v>
      </c>
    </row>
    <row r="24" spans="1:34" ht="15.75">
      <c r="A24" s="41"/>
      <c r="B24" s="36"/>
      <c r="C24" s="37"/>
      <c r="D24" s="37"/>
      <c r="E24" s="37"/>
      <c r="F24" s="37"/>
      <c r="G24" s="37"/>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9"/>
      <c r="AG24" s="39"/>
      <c r="AH24" s="42"/>
    </row>
    <row r="25" spans="1:34" ht="15.75">
      <c r="A25" s="41" t="s">
        <v>18</v>
      </c>
      <c r="B25" s="44"/>
      <c r="C25" s="45"/>
      <c r="D25" s="45"/>
      <c r="E25" s="45"/>
      <c r="F25" s="45"/>
      <c r="G25" s="45"/>
      <c r="H25" s="46"/>
      <c r="I25" s="46"/>
      <c r="J25" s="46"/>
      <c r="K25" s="46"/>
      <c r="L25" s="46"/>
      <c r="M25" s="46"/>
      <c r="N25" s="46"/>
      <c r="O25" s="46"/>
      <c r="P25" s="46"/>
      <c r="Q25" s="46"/>
      <c r="R25" s="46"/>
      <c r="S25" s="46"/>
      <c r="T25" s="46"/>
      <c r="U25" s="46"/>
      <c r="V25" s="46"/>
      <c r="W25" s="46"/>
      <c r="X25" s="46"/>
      <c r="Y25" s="46"/>
      <c r="Z25" s="46"/>
      <c r="AA25" s="46"/>
      <c r="AB25" s="46"/>
      <c r="AC25" s="46"/>
      <c r="AD25" s="46"/>
      <c r="AE25" s="46"/>
      <c r="AF25" s="39"/>
      <c r="AG25" s="47"/>
      <c r="AH25" s="48"/>
    </row>
    <row r="26" spans="1:34" ht="15.75">
      <c r="A26" s="41"/>
      <c r="B26" s="44" t="s">
        <v>19</v>
      </c>
      <c r="C26" s="45"/>
      <c r="D26" s="45"/>
      <c r="E26" s="45"/>
      <c r="F26" s="45"/>
      <c r="G26" s="45"/>
      <c r="H26" s="46"/>
      <c r="I26" s="46"/>
      <c r="J26" s="46"/>
      <c r="K26" s="46"/>
      <c r="L26" s="46"/>
      <c r="M26" s="46"/>
      <c r="N26" s="46"/>
      <c r="O26" s="46"/>
      <c r="P26" s="46"/>
      <c r="Q26" s="46"/>
      <c r="R26" s="46"/>
      <c r="S26" s="46"/>
      <c r="T26" s="46"/>
      <c r="U26" s="46"/>
      <c r="V26" s="46"/>
      <c r="W26" s="46"/>
      <c r="X26" s="46"/>
      <c r="Y26" s="46"/>
      <c r="Z26" s="46"/>
      <c r="AA26" s="46"/>
      <c r="AB26" s="46"/>
      <c r="AC26" s="46"/>
      <c r="AD26" s="46"/>
      <c r="AE26" s="46"/>
      <c r="AF26" s="39"/>
      <c r="AG26" s="47"/>
      <c r="AH26" s="40"/>
    </row>
    <row r="27" spans="1:34" ht="15.75">
      <c r="A27" s="41"/>
      <c r="B27" s="44" t="s">
        <v>20</v>
      </c>
      <c r="C27" s="49"/>
      <c r="D27" s="45"/>
      <c r="E27" s="45"/>
      <c r="F27" s="45"/>
      <c r="G27" s="45"/>
      <c r="H27" s="46"/>
      <c r="I27" s="46"/>
      <c r="J27" s="46"/>
      <c r="K27" s="46"/>
      <c r="L27" s="46"/>
      <c r="M27" s="46"/>
      <c r="N27" s="46"/>
      <c r="O27" s="46"/>
      <c r="P27" s="46"/>
      <c r="Q27" s="46"/>
      <c r="R27" s="46"/>
      <c r="S27" s="46"/>
      <c r="T27" s="46"/>
      <c r="U27" s="46"/>
      <c r="V27" s="46"/>
      <c r="W27" s="46"/>
      <c r="X27" s="46"/>
      <c r="Y27" s="46"/>
      <c r="Z27" s="46"/>
      <c r="AA27" s="46"/>
      <c r="AB27" s="46"/>
      <c r="AC27" s="46"/>
      <c r="AD27" s="46"/>
      <c r="AE27" s="46"/>
      <c r="AF27" s="50"/>
      <c r="AG27" s="41"/>
      <c r="AH27" s="51"/>
    </row>
    <row r="28" spans="1:34" ht="15.75">
      <c r="A28" s="41"/>
      <c r="B28" s="44"/>
      <c r="C28" s="52" t="s">
        <v>21</v>
      </c>
      <c r="D28" s="45"/>
      <c r="E28" s="45"/>
      <c r="F28" s="45"/>
      <c r="G28" s="45"/>
      <c r="H28" s="46"/>
      <c r="I28" s="46"/>
      <c r="J28" s="46"/>
      <c r="K28" s="46"/>
      <c r="L28" s="46"/>
      <c r="M28" s="46"/>
      <c r="N28" s="46"/>
      <c r="O28" s="46"/>
      <c r="P28" s="46"/>
      <c r="Q28" s="46"/>
      <c r="R28" s="46"/>
      <c r="S28" s="46"/>
      <c r="T28" s="46"/>
      <c r="U28" s="46"/>
      <c r="V28" s="46"/>
      <c r="W28" s="46"/>
      <c r="X28" s="46"/>
      <c r="Y28" s="46"/>
      <c r="Z28" s="46"/>
      <c r="AA28" s="46"/>
      <c r="AB28" s="46"/>
      <c r="AC28" s="46"/>
      <c r="AD28" s="46"/>
      <c r="AE28" s="46"/>
      <c r="AF28" s="39">
        <f>SUM(AF26:AF27)</f>
        <v>0</v>
      </c>
      <c r="AG28" s="39">
        <f>SUM(AG26:AG27)</f>
        <v>0</v>
      </c>
      <c r="AH28" s="53">
        <v>-6311</v>
      </c>
    </row>
    <row r="29" spans="1:34" ht="15.75">
      <c r="A29" s="41"/>
      <c r="B29" s="44"/>
      <c r="C29" s="52" t="s">
        <v>22</v>
      </c>
      <c r="D29" s="45"/>
      <c r="E29" s="45"/>
      <c r="F29" s="45"/>
      <c r="G29" s="45"/>
      <c r="H29" s="46"/>
      <c r="I29" s="46"/>
      <c r="J29" s="46"/>
      <c r="K29" s="46"/>
      <c r="L29" s="46"/>
      <c r="M29" s="46"/>
      <c r="N29" s="46"/>
      <c r="O29" s="46"/>
      <c r="P29" s="46"/>
      <c r="Q29" s="46"/>
      <c r="R29" s="46"/>
      <c r="S29" s="46"/>
      <c r="T29" s="46"/>
      <c r="U29" s="46"/>
      <c r="V29" s="46"/>
      <c r="W29" s="46"/>
      <c r="X29" s="46"/>
      <c r="Y29" s="46"/>
      <c r="Z29" s="46"/>
      <c r="AA29" s="46"/>
      <c r="AB29" s="46"/>
      <c r="AC29" s="46"/>
      <c r="AD29" s="46"/>
      <c r="AE29" s="46"/>
      <c r="AF29" s="39">
        <f>SUM(AF27:AF28)</f>
        <v>0</v>
      </c>
      <c r="AG29" s="39">
        <f>SUM(AG27:AG28)</f>
        <v>0</v>
      </c>
      <c r="AH29" s="53">
        <v>-11890</v>
      </c>
    </row>
    <row r="30" spans="1:34" ht="15.75">
      <c r="A30" s="41"/>
      <c r="B30" s="44"/>
      <c r="C30" s="44" t="s">
        <v>23</v>
      </c>
      <c r="D30" s="45"/>
      <c r="E30" s="45"/>
      <c r="F30" s="45"/>
      <c r="G30" s="45"/>
      <c r="H30" s="46"/>
      <c r="I30" s="46"/>
      <c r="J30" s="46"/>
      <c r="K30" s="46"/>
      <c r="L30" s="46"/>
      <c r="M30" s="46"/>
      <c r="N30" s="46"/>
      <c r="O30" s="46"/>
      <c r="P30" s="46"/>
      <c r="Q30" s="46"/>
      <c r="R30" s="46"/>
      <c r="S30" s="46"/>
      <c r="T30" s="46"/>
      <c r="U30" s="46"/>
      <c r="V30" s="46"/>
      <c r="W30" s="46"/>
      <c r="X30" s="46"/>
      <c r="Y30" s="46"/>
      <c r="Z30" s="46"/>
      <c r="AA30" s="46"/>
      <c r="AB30" s="46"/>
      <c r="AC30" s="46"/>
      <c r="AD30" s="46"/>
      <c r="AE30" s="46"/>
      <c r="AF30" s="39">
        <f>+AF27+AF28</f>
        <v>0</v>
      </c>
      <c r="AG30" s="47">
        <f>+AG27+AG28</f>
        <v>0</v>
      </c>
      <c r="AH30" s="40">
        <f>SUM(AH28:AH29)</f>
        <v>-18201</v>
      </c>
    </row>
    <row r="31" spans="1:34" ht="15.75">
      <c r="A31" s="41"/>
      <c r="B31" s="54" t="s">
        <v>24</v>
      </c>
      <c r="C31" s="45"/>
      <c r="D31" s="45"/>
      <c r="E31" s="45"/>
      <c r="F31" s="45"/>
      <c r="G31" s="45"/>
      <c r="H31" s="46"/>
      <c r="I31" s="46"/>
      <c r="J31" s="46"/>
      <c r="K31" s="46"/>
      <c r="L31" s="46"/>
      <c r="M31" s="46"/>
      <c r="N31" s="46"/>
      <c r="O31" s="46"/>
      <c r="P31" s="46"/>
      <c r="Q31" s="46"/>
      <c r="R31" s="46"/>
      <c r="S31" s="46"/>
      <c r="T31" s="46"/>
      <c r="U31" s="46"/>
      <c r="V31" s="46"/>
      <c r="W31" s="46"/>
      <c r="X31" s="46"/>
      <c r="Y31" s="46"/>
      <c r="Z31" s="46"/>
      <c r="AA31" s="46"/>
      <c r="AB31" s="46"/>
      <c r="AC31" s="46"/>
      <c r="AD31" s="46"/>
      <c r="AE31" s="46"/>
      <c r="AF31" s="39">
        <f>SUM(AF28:AF29)</f>
        <v>0</v>
      </c>
      <c r="AG31" s="47">
        <f>SUM(AG28:AG29)</f>
        <v>0</v>
      </c>
      <c r="AH31" s="40">
        <f>SUM(AH28:AH29)</f>
        <v>-18201</v>
      </c>
    </row>
    <row r="32" spans="1:34" ht="15.75">
      <c r="A32" s="55" t="s">
        <v>25</v>
      </c>
      <c r="B32" s="56"/>
      <c r="C32" s="56"/>
      <c r="D32" s="56"/>
      <c r="E32" s="56"/>
      <c r="F32" s="56"/>
      <c r="G32" s="56"/>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8">
        <f>AF23+AF31</f>
        <v>0</v>
      </c>
      <c r="AG32" s="58">
        <f>AG23+AG31</f>
        <v>0</v>
      </c>
      <c r="AH32" s="59">
        <f>AH23+AH31</f>
        <v>81352</v>
      </c>
    </row>
    <row r="33" spans="1:34" ht="15.75">
      <c r="A33" s="60"/>
      <c r="B33" s="61"/>
      <c r="C33" s="61"/>
      <c r="D33" s="61"/>
      <c r="E33" s="61"/>
      <c r="F33" s="61"/>
      <c r="G33" s="61"/>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3"/>
      <c r="AG33" s="63"/>
      <c r="AH33" s="48"/>
    </row>
    <row r="34" spans="1:34" ht="15.75">
      <c r="A34" s="347" t="s">
        <v>26</v>
      </c>
      <c r="B34" s="348"/>
      <c r="C34" s="348"/>
      <c r="D34" s="64"/>
      <c r="E34" s="64"/>
      <c r="F34" s="64"/>
      <c r="G34" s="64"/>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6">
        <f>AF32</f>
        <v>0</v>
      </c>
      <c r="AG34" s="66">
        <f>AG32</f>
        <v>0</v>
      </c>
      <c r="AH34" s="67">
        <f>AH32</f>
        <v>81352</v>
      </c>
    </row>
    <row r="35" spans="1:34" ht="15.75">
      <c r="A35" s="349" t="s">
        <v>27</v>
      </c>
      <c r="B35" s="350"/>
      <c r="C35" s="350"/>
      <c r="D35" s="68"/>
      <c r="E35" s="68"/>
      <c r="F35" s="68"/>
      <c r="G35" s="68"/>
      <c r="H35" s="69"/>
      <c r="I35" s="69"/>
      <c r="J35" s="69"/>
      <c r="K35" s="69"/>
      <c r="L35" s="69"/>
      <c r="M35" s="69"/>
      <c r="N35" s="69"/>
      <c r="O35" s="69"/>
      <c r="P35" s="69"/>
      <c r="Q35" s="69"/>
      <c r="R35" s="69"/>
      <c r="S35" s="69"/>
      <c r="T35" s="69"/>
      <c r="U35" s="69"/>
      <c r="V35" s="69"/>
      <c r="W35" s="69"/>
      <c r="X35" s="69"/>
      <c r="Y35" s="69"/>
      <c r="Z35" s="69"/>
      <c r="AA35" s="69"/>
      <c r="AB35" s="69"/>
      <c r="AC35" s="69"/>
      <c r="AD35" s="69"/>
      <c r="AE35" s="69"/>
      <c r="AF35" s="70">
        <f>AF31</f>
        <v>0</v>
      </c>
      <c r="AG35" s="70">
        <f>AG34</f>
        <v>0</v>
      </c>
      <c r="AH35" s="71">
        <f>AH31</f>
        <v>-18201</v>
      </c>
    </row>
    <row r="36" spans="1:34" ht="12.75">
      <c r="A36" s="351" t="s">
        <v>28</v>
      </c>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3"/>
    </row>
    <row r="37" spans="1:34" ht="12.75">
      <c r="A37" s="354"/>
      <c r="B37" s="354"/>
      <c r="C37" s="354"/>
      <c r="D37" s="354"/>
      <c r="E37" s="354"/>
      <c r="F37" s="354"/>
      <c r="G37" s="354"/>
      <c r="H37" s="354"/>
      <c r="I37" s="354"/>
      <c r="J37" s="354"/>
      <c r="K37" s="354"/>
      <c r="L37" s="354"/>
      <c r="M37" s="354"/>
      <c r="N37" s="354"/>
      <c r="O37" s="354"/>
      <c r="P37" s="354"/>
      <c r="Q37" s="354"/>
      <c r="R37" s="354"/>
      <c r="S37" s="354"/>
      <c r="T37" s="354"/>
      <c r="U37" s="354"/>
      <c r="V37" s="354"/>
      <c r="W37" s="354"/>
      <c r="X37" s="354"/>
      <c r="Y37" s="354"/>
      <c r="Z37" s="354"/>
      <c r="AA37" s="354"/>
      <c r="AB37" s="354"/>
      <c r="AC37" s="354"/>
      <c r="AD37" s="354"/>
      <c r="AE37" s="354"/>
      <c r="AF37" s="354"/>
      <c r="AG37" s="354"/>
      <c r="AH37" s="355"/>
    </row>
    <row r="38" spans="1:34" ht="15.75">
      <c r="A38" s="2" t="s">
        <v>29</v>
      </c>
      <c r="B38" s="2"/>
      <c r="C38" s="2"/>
      <c r="D38" s="2"/>
      <c r="E38" s="2"/>
      <c r="F38" s="2"/>
      <c r="G38" s="2"/>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5.75">
      <c r="A39" s="2"/>
      <c r="B39" s="2"/>
      <c r="C39" s="2"/>
      <c r="D39" s="2"/>
      <c r="E39" s="2"/>
      <c r="F39" s="2"/>
      <c r="G39" s="2"/>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5.75">
      <c r="A40" s="72"/>
      <c r="B40" s="72"/>
      <c r="C40" s="72"/>
      <c r="D40" s="72"/>
      <c r="E40" s="72"/>
      <c r="F40" s="72"/>
      <c r="G40" s="72"/>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row>
    <row r="41" spans="1:34" ht="12.75">
      <c r="A41" s="74"/>
      <c r="B41" s="75"/>
      <c r="C41" s="75"/>
      <c r="D41" s="75"/>
      <c r="E41" s="75"/>
      <c r="F41" s="75"/>
      <c r="G41" s="75"/>
      <c r="H41" s="76" t="s">
        <v>30</v>
      </c>
      <c r="I41" s="77"/>
      <c r="J41" s="77"/>
      <c r="K41" s="78"/>
      <c r="L41" s="360">
        <v>2007</v>
      </c>
      <c r="M41" s="361"/>
      <c r="N41" s="361"/>
      <c r="O41" s="362"/>
      <c r="P41" s="79">
        <v>2008</v>
      </c>
      <c r="Q41" s="80"/>
      <c r="R41" s="80"/>
      <c r="S41" s="78"/>
      <c r="T41" s="79">
        <v>2008</v>
      </c>
      <c r="U41" s="80"/>
      <c r="V41" s="80"/>
      <c r="W41" s="78"/>
      <c r="X41" s="79">
        <v>2008</v>
      </c>
      <c r="Y41" s="80"/>
      <c r="Z41" s="80"/>
      <c r="AA41" s="78"/>
      <c r="AB41" s="79">
        <v>2008</v>
      </c>
      <c r="AC41" s="80"/>
      <c r="AD41" s="80"/>
      <c r="AE41" s="78"/>
      <c r="AF41" s="79">
        <v>2008</v>
      </c>
      <c r="AG41" s="80"/>
      <c r="AH41" s="81"/>
    </row>
    <row r="42" spans="1:34" ht="24">
      <c r="A42" s="82"/>
      <c r="B42" s="83"/>
      <c r="C42" s="84"/>
      <c r="D42" s="84"/>
      <c r="E42" s="85"/>
      <c r="F42" s="83"/>
      <c r="G42" s="85"/>
      <c r="H42" s="86" t="s">
        <v>31</v>
      </c>
      <c r="I42" s="87"/>
      <c r="J42" s="87"/>
      <c r="K42" s="88"/>
      <c r="L42" s="363" t="s">
        <v>32</v>
      </c>
      <c r="M42" s="364"/>
      <c r="N42" s="364"/>
      <c r="O42" s="365"/>
      <c r="P42" s="89" t="s">
        <v>33</v>
      </c>
      <c r="Q42" s="90"/>
      <c r="R42" s="90"/>
      <c r="S42" s="91"/>
      <c r="T42" s="86" t="s">
        <v>34</v>
      </c>
      <c r="U42" s="87"/>
      <c r="V42" s="87"/>
      <c r="W42" s="88"/>
      <c r="X42" s="86" t="s">
        <v>35</v>
      </c>
      <c r="Y42" s="92"/>
      <c r="Z42" s="92"/>
      <c r="AA42" s="88"/>
      <c r="AB42" s="86" t="s">
        <v>36</v>
      </c>
      <c r="AC42" s="92"/>
      <c r="AD42" s="92"/>
      <c r="AE42" s="88"/>
      <c r="AF42" s="86" t="s">
        <v>37</v>
      </c>
      <c r="AG42" s="87"/>
      <c r="AH42" s="93"/>
    </row>
    <row r="43" spans="1:34" ht="13.5" thickBot="1">
      <c r="A43" s="94" t="s">
        <v>38</v>
      </c>
      <c r="B43" s="95"/>
      <c r="C43" s="95"/>
      <c r="D43" s="95"/>
      <c r="E43" s="95"/>
      <c r="F43" s="95"/>
      <c r="G43" s="95"/>
      <c r="H43" s="96" t="s">
        <v>7</v>
      </c>
      <c r="I43" s="97" t="s">
        <v>8</v>
      </c>
      <c r="J43" s="98" t="s">
        <v>9</v>
      </c>
      <c r="K43" s="99"/>
      <c r="L43" s="96" t="s">
        <v>7</v>
      </c>
      <c r="M43" s="97" t="s">
        <v>8</v>
      </c>
      <c r="N43" s="98" t="s">
        <v>9</v>
      </c>
      <c r="O43" s="99"/>
      <c r="P43" s="96" t="s">
        <v>7</v>
      </c>
      <c r="Q43" s="97" t="s">
        <v>8</v>
      </c>
      <c r="R43" s="98" t="s">
        <v>9</v>
      </c>
      <c r="S43" s="99"/>
      <c r="T43" s="96" t="s">
        <v>7</v>
      </c>
      <c r="U43" s="97" t="s">
        <v>8</v>
      </c>
      <c r="V43" s="98" t="s">
        <v>9</v>
      </c>
      <c r="W43" s="99"/>
      <c r="X43" s="96" t="s">
        <v>7</v>
      </c>
      <c r="Y43" s="97" t="s">
        <v>8</v>
      </c>
      <c r="Z43" s="98" t="s">
        <v>9</v>
      </c>
      <c r="AA43" s="99"/>
      <c r="AB43" s="96" t="s">
        <v>7</v>
      </c>
      <c r="AC43" s="97" t="s">
        <v>8</v>
      </c>
      <c r="AD43" s="98" t="s">
        <v>9</v>
      </c>
      <c r="AE43" s="99"/>
      <c r="AF43" s="96" t="s">
        <v>7</v>
      </c>
      <c r="AG43" s="97" t="s">
        <v>8</v>
      </c>
      <c r="AH43" s="100" t="s">
        <v>9</v>
      </c>
    </row>
    <row r="44" spans="1:34" ht="12.75">
      <c r="A44" s="101"/>
      <c r="B44" s="366" t="s">
        <v>3</v>
      </c>
      <c r="C44" s="367"/>
      <c r="D44" s="367"/>
      <c r="E44" s="367"/>
      <c r="F44" s="367"/>
      <c r="G44" s="368"/>
      <c r="H44" s="102">
        <v>0</v>
      </c>
      <c r="I44" s="103">
        <v>0</v>
      </c>
      <c r="J44" s="104">
        <v>37128</v>
      </c>
      <c r="K44" s="103"/>
      <c r="L44" s="102">
        <v>0</v>
      </c>
      <c r="M44" s="103">
        <v>0</v>
      </c>
      <c r="N44" s="104">
        <v>99553</v>
      </c>
      <c r="O44" s="103"/>
      <c r="P44" s="102">
        <v>0</v>
      </c>
      <c r="Q44" s="103">
        <v>0</v>
      </c>
      <c r="R44" s="104">
        <v>-18201</v>
      </c>
      <c r="S44" s="103"/>
      <c r="T44" s="102">
        <f>P44+L44</f>
        <v>0</v>
      </c>
      <c r="U44" s="103">
        <f>Q44+M44</f>
        <v>0</v>
      </c>
      <c r="V44" s="104">
        <v>81352</v>
      </c>
      <c r="W44" s="103"/>
      <c r="X44" s="102">
        <v>0</v>
      </c>
      <c r="Y44" s="103">
        <v>0</v>
      </c>
      <c r="Z44" s="103">
        <v>0</v>
      </c>
      <c r="AA44" s="103"/>
      <c r="AB44" s="102">
        <v>0</v>
      </c>
      <c r="AC44" s="103">
        <v>0</v>
      </c>
      <c r="AD44" s="103">
        <v>0</v>
      </c>
      <c r="AE44" s="103"/>
      <c r="AF44" s="102">
        <f>X44+T44</f>
        <v>0</v>
      </c>
      <c r="AG44" s="103">
        <f>Y44+U44</f>
        <v>0</v>
      </c>
      <c r="AH44" s="105">
        <f>Z44+V44</f>
        <v>81352</v>
      </c>
    </row>
    <row r="45" spans="1:34" ht="12.75">
      <c r="A45" s="106"/>
      <c r="B45" s="107"/>
      <c r="C45" s="107" t="s">
        <v>39</v>
      </c>
      <c r="D45" s="108"/>
      <c r="E45" s="108"/>
      <c r="F45" s="108"/>
      <c r="G45" s="107"/>
      <c r="H45" s="109">
        <f>SUM(H44:H44)</f>
        <v>0</v>
      </c>
      <c r="I45" s="110">
        <f>SUM(I44:I44)</f>
        <v>0</v>
      </c>
      <c r="J45" s="111">
        <f>SUM(J44:J44)</f>
        <v>37128</v>
      </c>
      <c r="K45" s="110"/>
      <c r="L45" s="109">
        <f>SUM(L44:L44)</f>
        <v>0</v>
      </c>
      <c r="M45" s="110">
        <f>SUM(M44:M44)</f>
        <v>0</v>
      </c>
      <c r="N45" s="111">
        <f>SUM(N44:N44)</f>
        <v>99553</v>
      </c>
      <c r="O45" s="110"/>
      <c r="P45" s="109">
        <f>SUM(P44:P44)</f>
        <v>0</v>
      </c>
      <c r="Q45" s="110">
        <f>SUM(Q44:Q44)</f>
        <v>0</v>
      </c>
      <c r="R45" s="111">
        <f>SUM(R44:R44)</f>
        <v>-18201</v>
      </c>
      <c r="S45" s="110"/>
      <c r="T45" s="109">
        <f>SUM(T44:T44)</f>
        <v>0</v>
      </c>
      <c r="U45" s="110">
        <f>SUM(U44:U44)</f>
        <v>0</v>
      </c>
      <c r="V45" s="111">
        <f>SUM(V44:V44)</f>
        <v>81352</v>
      </c>
      <c r="W45" s="110"/>
      <c r="X45" s="109">
        <f>SUM(X44:X44)</f>
        <v>0</v>
      </c>
      <c r="Y45" s="110">
        <f>SUM(Y44:Y44)</f>
        <v>0</v>
      </c>
      <c r="Z45" s="110">
        <f>SUM(Z44:Z44)</f>
        <v>0</v>
      </c>
      <c r="AA45" s="110"/>
      <c r="AB45" s="109">
        <f>SUM(AB44:AB44)</f>
        <v>0</v>
      </c>
      <c r="AC45" s="110">
        <f>SUM(AC44:AC44)</f>
        <v>0</v>
      </c>
      <c r="AD45" s="110">
        <f>SUM(AD44:AD44)</f>
        <v>0</v>
      </c>
      <c r="AE45" s="110"/>
      <c r="AF45" s="109">
        <f>SUM(AF44:AF44)</f>
        <v>0</v>
      </c>
      <c r="AG45" s="110">
        <f>SUM(AG44:AG44)</f>
        <v>0</v>
      </c>
      <c r="AH45" s="112">
        <f>SUM(AH44:AH44)</f>
        <v>81352</v>
      </c>
    </row>
    <row r="46" spans="1:34" ht="15.75">
      <c r="A46" s="2"/>
      <c r="B46" s="2"/>
      <c r="C46" s="2"/>
      <c r="D46" s="2"/>
      <c r="E46" s="2"/>
      <c r="F46" s="2"/>
      <c r="G46" s="2"/>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5.75">
      <c r="A47" s="2"/>
      <c r="B47" s="2"/>
      <c r="C47" s="2"/>
      <c r="D47" s="2"/>
      <c r="E47" s="2"/>
      <c r="F47" s="2"/>
      <c r="G47" s="2"/>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5.75">
      <c r="A48" s="72" t="s">
        <v>40</v>
      </c>
      <c r="B48" s="72"/>
      <c r="C48" s="72"/>
      <c r="D48" s="72"/>
      <c r="E48" s="72"/>
      <c r="F48" s="72"/>
      <c r="G48" s="72"/>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row>
    <row r="49" spans="1:34" ht="12.75">
      <c r="A49" s="74"/>
      <c r="B49" s="75"/>
      <c r="C49" s="75"/>
      <c r="D49" s="75"/>
      <c r="E49" s="75"/>
      <c r="F49" s="75"/>
      <c r="G49" s="75"/>
      <c r="H49" s="76" t="s">
        <v>41</v>
      </c>
      <c r="I49" s="77"/>
      <c r="J49" s="77"/>
      <c r="K49" s="78"/>
      <c r="L49" s="76" t="s">
        <v>42</v>
      </c>
      <c r="M49" s="77"/>
      <c r="N49" s="77"/>
      <c r="O49" s="78"/>
      <c r="P49" s="79">
        <v>2007</v>
      </c>
      <c r="Q49" s="80"/>
      <c r="R49" s="80"/>
      <c r="S49" s="78"/>
      <c r="T49" s="79">
        <v>2007</v>
      </c>
      <c r="U49" s="80"/>
      <c r="V49" s="80"/>
      <c r="W49" s="78"/>
      <c r="X49" s="79">
        <v>2007</v>
      </c>
      <c r="Y49" s="80"/>
      <c r="Z49" s="80"/>
      <c r="AA49" s="78"/>
      <c r="AB49" s="79">
        <v>2007</v>
      </c>
      <c r="AC49" s="80"/>
      <c r="AD49" s="80"/>
      <c r="AE49" s="78"/>
      <c r="AF49" s="79">
        <v>2007</v>
      </c>
      <c r="AG49" s="80"/>
      <c r="AH49" s="80"/>
    </row>
    <row r="50" spans="1:34" ht="12.75">
      <c r="A50" s="82"/>
      <c r="B50" s="83"/>
      <c r="C50" s="84"/>
      <c r="D50" s="84"/>
      <c r="E50" s="85"/>
      <c r="F50" s="83"/>
      <c r="G50" s="85"/>
      <c r="H50" s="113" t="s">
        <v>43</v>
      </c>
      <c r="I50" s="87"/>
      <c r="J50" s="87"/>
      <c r="K50" s="88"/>
      <c r="L50" s="113" t="s">
        <v>44</v>
      </c>
      <c r="M50" s="87"/>
      <c r="N50" s="87"/>
      <c r="O50" s="88"/>
      <c r="P50" s="113" t="s">
        <v>18</v>
      </c>
      <c r="Q50" s="92"/>
      <c r="R50" s="92"/>
      <c r="S50" s="88"/>
      <c r="T50" s="113" t="s">
        <v>34</v>
      </c>
      <c r="U50" s="87"/>
      <c r="V50" s="87"/>
      <c r="W50" s="88"/>
      <c r="X50" s="113" t="s">
        <v>35</v>
      </c>
      <c r="Y50" s="92"/>
      <c r="Z50" s="92"/>
      <c r="AA50" s="88"/>
      <c r="AB50" s="113" t="s">
        <v>36</v>
      </c>
      <c r="AC50" s="92"/>
      <c r="AD50" s="92"/>
      <c r="AE50" s="88"/>
      <c r="AF50" s="113" t="s">
        <v>37</v>
      </c>
      <c r="AG50" s="87"/>
      <c r="AH50" s="87"/>
    </row>
    <row r="51" spans="1:34" ht="13.5" thickBot="1">
      <c r="A51" s="94" t="s">
        <v>38</v>
      </c>
      <c r="B51" s="95"/>
      <c r="C51" s="95"/>
      <c r="D51" s="95"/>
      <c r="E51" s="95"/>
      <c r="F51" s="95"/>
      <c r="G51" s="95"/>
      <c r="H51" s="96" t="s">
        <v>7</v>
      </c>
      <c r="I51" s="97" t="s">
        <v>8</v>
      </c>
      <c r="J51" s="98" t="s">
        <v>9</v>
      </c>
      <c r="K51" s="99"/>
      <c r="L51" s="96" t="s">
        <v>7</v>
      </c>
      <c r="M51" s="97" t="s">
        <v>8</v>
      </c>
      <c r="N51" s="98" t="s">
        <v>9</v>
      </c>
      <c r="O51" s="99"/>
      <c r="P51" s="96" t="s">
        <v>7</v>
      </c>
      <c r="Q51" s="97" t="s">
        <v>8</v>
      </c>
      <c r="R51" s="98" t="s">
        <v>9</v>
      </c>
      <c r="S51" s="99"/>
      <c r="T51" s="96" t="s">
        <v>7</v>
      </c>
      <c r="U51" s="97" t="s">
        <v>8</v>
      </c>
      <c r="V51" s="98" t="s">
        <v>9</v>
      </c>
      <c r="W51" s="99"/>
      <c r="X51" s="96" t="s">
        <v>7</v>
      </c>
      <c r="Y51" s="97" t="s">
        <v>8</v>
      </c>
      <c r="Z51" s="98" t="s">
        <v>9</v>
      </c>
      <c r="AA51" s="99"/>
      <c r="AB51" s="96" t="s">
        <v>7</v>
      </c>
      <c r="AC51" s="97" t="s">
        <v>8</v>
      </c>
      <c r="AD51" s="98" t="s">
        <v>9</v>
      </c>
      <c r="AE51" s="99"/>
      <c r="AF51" s="96" t="s">
        <v>7</v>
      </c>
      <c r="AG51" s="97" t="s">
        <v>8</v>
      </c>
      <c r="AH51" s="98" t="s">
        <v>9</v>
      </c>
    </row>
    <row r="52" spans="1:34" ht="12.75">
      <c r="A52" s="101"/>
      <c r="B52" s="366" t="s">
        <v>45</v>
      </c>
      <c r="C52" s="366"/>
      <c r="D52" s="366"/>
      <c r="E52" s="366"/>
      <c r="F52" s="366"/>
      <c r="G52" s="369"/>
      <c r="H52" s="102"/>
      <c r="I52" s="103"/>
      <c r="J52" s="114">
        <v>0</v>
      </c>
      <c r="K52" s="103"/>
      <c r="L52" s="102"/>
      <c r="M52" s="103"/>
      <c r="N52" s="114">
        <v>0</v>
      </c>
      <c r="O52" s="103"/>
      <c r="P52" s="102"/>
      <c r="Q52" s="103"/>
      <c r="R52" s="114">
        <v>0</v>
      </c>
      <c r="S52" s="103"/>
      <c r="T52" s="102">
        <f aca="true" t="shared" si="0" ref="T52:V55">P52+L52</f>
        <v>0</v>
      </c>
      <c r="U52" s="103">
        <f t="shared" si="0"/>
        <v>0</v>
      </c>
      <c r="V52" s="103">
        <f t="shared" si="0"/>
        <v>0</v>
      </c>
      <c r="W52" s="103"/>
      <c r="X52" s="102">
        <v>0</v>
      </c>
      <c r="Y52" s="103">
        <v>0</v>
      </c>
      <c r="Z52" s="114">
        <v>0</v>
      </c>
      <c r="AA52" s="103"/>
      <c r="AB52" s="102">
        <v>0</v>
      </c>
      <c r="AC52" s="103">
        <v>0</v>
      </c>
      <c r="AD52" s="114">
        <v>0</v>
      </c>
      <c r="AE52" s="103"/>
      <c r="AF52" s="102">
        <f aca="true" t="shared" si="1" ref="AF52:AH55">X52+T52</f>
        <v>0</v>
      </c>
      <c r="AG52" s="103">
        <f t="shared" si="1"/>
        <v>0</v>
      </c>
      <c r="AH52" s="114">
        <f t="shared" si="1"/>
        <v>0</v>
      </c>
    </row>
    <row r="53" spans="1:34" ht="12.75">
      <c r="A53" s="101"/>
      <c r="B53" s="356" t="s">
        <v>46</v>
      </c>
      <c r="C53" s="356"/>
      <c r="D53" s="356"/>
      <c r="E53" s="356"/>
      <c r="F53" s="356"/>
      <c r="G53" s="357"/>
      <c r="H53" s="102"/>
      <c r="I53" s="103"/>
      <c r="J53" s="103"/>
      <c r="K53" s="103"/>
      <c r="L53" s="102"/>
      <c r="M53" s="103"/>
      <c r="N53" s="103"/>
      <c r="O53" s="103"/>
      <c r="P53" s="102"/>
      <c r="Q53" s="103"/>
      <c r="R53" s="103"/>
      <c r="S53" s="103"/>
      <c r="T53" s="102">
        <f t="shared" si="0"/>
        <v>0</v>
      </c>
      <c r="U53" s="103">
        <f t="shared" si="0"/>
        <v>0</v>
      </c>
      <c r="V53" s="103">
        <f t="shared" si="0"/>
        <v>0</v>
      </c>
      <c r="W53" s="103"/>
      <c r="X53" s="102"/>
      <c r="Y53" s="103"/>
      <c r="Z53" s="103"/>
      <c r="AA53" s="103"/>
      <c r="AB53" s="102"/>
      <c r="AC53" s="103"/>
      <c r="AD53" s="103"/>
      <c r="AE53" s="103"/>
      <c r="AF53" s="102">
        <f t="shared" si="1"/>
        <v>0</v>
      </c>
      <c r="AG53" s="103">
        <f t="shared" si="1"/>
        <v>0</v>
      </c>
      <c r="AH53" s="103">
        <f t="shared" si="1"/>
        <v>0</v>
      </c>
    </row>
    <row r="54" spans="1:34" ht="12.75">
      <c r="A54" s="101"/>
      <c r="B54" s="356" t="s">
        <v>47</v>
      </c>
      <c r="C54" s="356"/>
      <c r="D54" s="356"/>
      <c r="E54" s="356"/>
      <c r="F54" s="356"/>
      <c r="G54" s="357"/>
      <c r="H54" s="102"/>
      <c r="I54" s="103"/>
      <c r="J54" s="103"/>
      <c r="K54" s="103"/>
      <c r="L54" s="102"/>
      <c r="M54" s="103"/>
      <c r="N54" s="103"/>
      <c r="O54" s="103"/>
      <c r="P54" s="102"/>
      <c r="Q54" s="103"/>
      <c r="R54" s="103"/>
      <c r="S54" s="103"/>
      <c r="T54" s="102">
        <f t="shared" si="0"/>
        <v>0</v>
      </c>
      <c r="U54" s="103">
        <f t="shared" si="0"/>
        <v>0</v>
      </c>
      <c r="V54" s="103">
        <f t="shared" si="0"/>
        <v>0</v>
      </c>
      <c r="W54" s="103"/>
      <c r="X54" s="102"/>
      <c r="Y54" s="103"/>
      <c r="Z54" s="103"/>
      <c r="AA54" s="103"/>
      <c r="AB54" s="102"/>
      <c r="AC54" s="103"/>
      <c r="AD54" s="103"/>
      <c r="AE54" s="103"/>
      <c r="AF54" s="102">
        <f t="shared" si="1"/>
        <v>0</v>
      </c>
      <c r="AG54" s="103">
        <f t="shared" si="1"/>
        <v>0</v>
      </c>
      <c r="AH54" s="103">
        <f t="shared" si="1"/>
        <v>0</v>
      </c>
    </row>
    <row r="55" spans="1:34" ht="12.75">
      <c r="A55" s="115"/>
      <c r="B55" s="358" t="s">
        <v>48</v>
      </c>
      <c r="C55" s="358"/>
      <c r="D55" s="358"/>
      <c r="E55" s="358"/>
      <c r="F55" s="358"/>
      <c r="G55" s="359"/>
      <c r="H55" s="116"/>
      <c r="I55" s="88"/>
      <c r="J55" s="88"/>
      <c r="K55" s="88"/>
      <c r="L55" s="116"/>
      <c r="M55" s="88"/>
      <c r="N55" s="88"/>
      <c r="O55" s="88"/>
      <c r="P55" s="116"/>
      <c r="Q55" s="88"/>
      <c r="R55" s="88"/>
      <c r="S55" s="88"/>
      <c r="T55" s="116">
        <f t="shared" si="0"/>
        <v>0</v>
      </c>
      <c r="U55" s="88">
        <f t="shared" si="0"/>
        <v>0</v>
      </c>
      <c r="V55" s="88">
        <f t="shared" si="0"/>
        <v>0</v>
      </c>
      <c r="W55" s="88"/>
      <c r="X55" s="116"/>
      <c r="Y55" s="88"/>
      <c r="Z55" s="88"/>
      <c r="AA55" s="88"/>
      <c r="AB55" s="116"/>
      <c r="AC55" s="88"/>
      <c r="AD55" s="88"/>
      <c r="AE55" s="88"/>
      <c r="AF55" s="116">
        <f t="shared" si="1"/>
        <v>0</v>
      </c>
      <c r="AG55" s="88">
        <f t="shared" si="1"/>
        <v>0</v>
      </c>
      <c r="AH55" s="88">
        <f t="shared" si="1"/>
        <v>0</v>
      </c>
    </row>
    <row r="56" spans="1:34" ht="12.75">
      <c r="A56" s="106"/>
      <c r="B56" s="107"/>
      <c r="C56" s="107" t="s">
        <v>39</v>
      </c>
      <c r="D56" s="108"/>
      <c r="E56" s="108"/>
      <c r="F56" s="108"/>
      <c r="G56" s="107"/>
      <c r="H56" s="109">
        <f>SUM(H52:H55)</f>
        <v>0</v>
      </c>
      <c r="I56" s="110">
        <f>SUM(I52:I55)</f>
        <v>0</v>
      </c>
      <c r="J56" s="110">
        <f>SUM(J52:J55)</f>
        <v>0</v>
      </c>
      <c r="K56" s="110"/>
      <c r="L56" s="109">
        <f>SUM(L52:L55)</f>
        <v>0</v>
      </c>
      <c r="M56" s="110">
        <f>SUM(M52:M55)</f>
        <v>0</v>
      </c>
      <c r="N56" s="110">
        <f>SUM(N52:N55)</f>
        <v>0</v>
      </c>
      <c r="O56" s="110"/>
      <c r="P56" s="109">
        <f>SUM(P52:P55)</f>
        <v>0</v>
      </c>
      <c r="Q56" s="110">
        <f>SUM(Q52:Q55)</f>
        <v>0</v>
      </c>
      <c r="R56" s="110">
        <f>SUM(R52:R55)</f>
        <v>0</v>
      </c>
      <c r="S56" s="110"/>
      <c r="T56" s="109">
        <f>SUM(T52:T55)</f>
        <v>0</v>
      </c>
      <c r="U56" s="110">
        <f>SUM(U52:U55)</f>
        <v>0</v>
      </c>
      <c r="V56" s="110">
        <f>SUM(V52:V55)</f>
        <v>0</v>
      </c>
      <c r="W56" s="110"/>
      <c r="X56" s="109">
        <f>SUM(X52:X55)</f>
        <v>0</v>
      </c>
      <c r="Y56" s="110">
        <f>SUM(Y52:Y55)</f>
        <v>0</v>
      </c>
      <c r="Z56" s="110">
        <f>SUM(Z52:Z55)</f>
        <v>0</v>
      </c>
      <c r="AA56" s="110"/>
      <c r="AB56" s="109">
        <f>SUM(AB52:AB55)</f>
        <v>0</v>
      </c>
      <c r="AC56" s="110">
        <f>SUM(AC52:AC55)</f>
        <v>0</v>
      </c>
      <c r="AD56" s="110">
        <f>SUM(AD52:AD55)</f>
        <v>0</v>
      </c>
      <c r="AE56" s="110"/>
      <c r="AF56" s="109">
        <f>SUM(AF52:AF55)</f>
        <v>0</v>
      </c>
      <c r="AG56" s="110">
        <f>SUM(AG52:AG55)</f>
        <v>0</v>
      </c>
      <c r="AH56" s="110">
        <f>SUM(AH52:AH55)</f>
        <v>0</v>
      </c>
    </row>
    <row r="57" spans="1:34" ht="12.75">
      <c r="A57" s="82"/>
      <c r="B57" s="85"/>
      <c r="C57" s="85"/>
      <c r="D57" s="85"/>
      <c r="E57" s="85"/>
      <c r="F57" s="85"/>
      <c r="G57" s="85"/>
      <c r="H57" s="117"/>
      <c r="I57" s="118"/>
      <c r="J57" s="118"/>
      <c r="K57" s="118"/>
      <c r="L57" s="117"/>
      <c r="M57" s="118"/>
      <c r="N57" s="118"/>
      <c r="O57" s="118"/>
      <c r="P57" s="117"/>
      <c r="Q57" s="118"/>
      <c r="R57" s="118"/>
      <c r="S57" s="118"/>
      <c r="T57" s="117"/>
      <c r="U57" s="118"/>
      <c r="V57" s="118"/>
      <c r="W57" s="118"/>
      <c r="X57" s="117"/>
      <c r="Y57" s="118"/>
      <c r="Z57" s="118"/>
      <c r="AA57" s="118"/>
      <c r="AB57" s="117"/>
      <c r="AC57" s="118"/>
      <c r="AD57" s="118"/>
      <c r="AE57" s="118"/>
      <c r="AF57" s="117"/>
      <c r="AG57" s="118"/>
      <c r="AH57" s="118"/>
    </row>
    <row r="58" spans="1:34" ht="12.75">
      <c r="A58" s="106" t="s">
        <v>49</v>
      </c>
      <c r="B58" s="119"/>
      <c r="C58" s="120"/>
      <c r="D58" s="120"/>
      <c r="E58" s="120"/>
      <c r="F58" s="120"/>
      <c r="G58" s="119"/>
      <c r="H58" s="116"/>
      <c r="I58" s="88"/>
      <c r="J58" s="88"/>
      <c r="K58" s="88"/>
      <c r="L58" s="116"/>
      <c r="M58" s="88"/>
      <c r="N58" s="88"/>
      <c r="O58" s="88"/>
      <c r="P58" s="116"/>
      <c r="Q58" s="88"/>
      <c r="R58" s="88"/>
      <c r="S58" s="88"/>
      <c r="T58" s="116"/>
      <c r="U58" s="88">
        <f>+M58+Q58</f>
        <v>0</v>
      </c>
      <c r="V58" s="88"/>
      <c r="W58" s="88"/>
      <c r="X58" s="116"/>
      <c r="Y58" s="88"/>
      <c r="Z58" s="88"/>
      <c r="AA58" s="88"/>
      <c r="AB58" s="116"/>
      <c r="AC58" s="88"/>
      <c r="AD58" s="88"/>
      <c r="AE58" s="88"/>
      <c r="AF58" s="116"/>
      <c r="AG58" s="88">
        <f>Y58+U58</f>
        <v>0</v>
      </c>
      <c r="AH58" s="88"/>
    </row>
    <row r="59" spans="1:34" ht="12.75">
      <c r="A59" s="101"/>
      <c r="B59" s="121" t="s">
        <v>50</v>
      </c>
      <c r="C59" s="122"/>
      <c r="D59" s="122"/>
      <c r="E59" s="122"/>
      <c r="F59" s="122"/>
      <c r="G59" s="121"/>
      <c r="H59" s="102"/>
      <c r="I59" s="103">
        <f>+I56+I58</f>
        <v>0</v>
      </c>
      <c r="J59" s="103"/>
      <c r="K59" s="103"/>
      <c r="L59" s="102"/>
      <c r="M59" s="103">
        <f>+M56+M58</f>
        <v>0</v>
      </c>
      <c r="N59" s="103"/>
      <c r="O59" s="103"/>
      <c r="P59" s="102"/>
      <c r="Q59" s="103">
        <f>+Q56+Q58</f>
        <v>0</v>
      </c>
      <c r="R59" s="103"/>
      <c r="S59" s="103"/>
      <c r="T59" s="102"/>
      <c r="U59" s="103">
        <f>+U56+U58</f>
        <v>0</v>
      </c>
      <c r="V59" s="103"/>
      <c r="W59" s="103"/>
      <c r="X59" s="102"/>
      <c r="Y59" s="103">
        <f>+Y56+Y58</f>
        <v>0</v>
      </c>
      <c r="Z59" s="103"/>
      <c r="AA59" s="103"/>
      <c r="AB59" s="102"/>
      <c r="AC59" s="103">
        <f>+AC56+AC58</f>
        <v>0</v>
      </c>
      <c r="AD59" s="103"/>
      <c r="AE59" s="103"/>
      <c r="AF59" s="102"/>
      <c r="AG59" s="103">
        <f>+AG56+AG58</f>
        <v>0</v>
      </c>
      <c r="AH59" s="103"/>
    </row>
    <row r="60" spans="1:34" ht="12.75">
      <c r="A60" s="82"/>
      <c r="B60" s="85"/>
      <c r="C60" s="85"/>
      <c r="D60" s="85"/>
      <c r="E60" s="85"/>
      <c r="F60" s="85"/>
      <c r="G60" s="85"/>
      <c r="H60" s="117"/>
      <c r="I60" s="118"/>
      <c r="J60" s="118"/>
      <c r="K60" s="118"/>
      <c r="L60" s="117"/>
      <c r="M60" s="118"/>
      <c r="N60" s="118"/>
      <c r="O60" s="118"/>
      <c r="P60" s="117"/>
      <c r="Q60" s="118"/>
      <c r="R60" s="118"/>
      <c r="S60" s="118"/>
      <c r="T60" s="117"/>
      <c r="U60" s="118"/>
      <c r="V60" s="118"/>
      <c r="W60" s="118"/>
      <c r="X60" s="117"/>
      <c r="Y60" s="118"/>
      <c r="Z60" s="118"/>
      <c r="AA60" s="118"/>
      <c r="AB60" s="117"/>
      <c r="AC60" s="118"/>
      <c r="AD60" s="118"/>
      <c r="AE60" s="118"/>
      <c r="AF60" s="117"/>
      <c r="AG60" s="118"/>
      <c r="AH60" s="118"/>
    </row>
    <row r="61" spans="1:34" ht="12.75">
      <c r="A61" s="101"/>
      <c r="B61" s="121" t="s">
        <v>51</v>
      </c>
      <c r="C61" s="121"/>
      <c r="D61" s="121"/>
      <c r="E61" s="121"/>
      <c r="F61" s="121"/>
      <c r="G61" s="121"/>
      <c r="H61" s="102"/>
      <c r="I61" s="103"/>
      <c r="J61" s="103"/>
      <c r="K61" s="103"/>
      <c r="L61" s="102"/>
      <c r="M61" s="103"/>
      <c r="N61" s="103"/>
      <c r="O61" s="103"/>
      <c r="P61" s="102"/>
      <c r="Q61" s="103"/>
      <c r="R61" s="103"/>
      <c r="S61" s="103"/>
      <c r="T61" s="102"/>
      <c r="U61" s="103"/>
      <c r="V61" s="103"/>
      <c r="W61" s="103"/>
      <c r="X61" s="102"/>
      <c r="Y61" s="103"/>
      <c r="Z61" s="103"/>
      <c r="AA61" s="103"/>
      <c r="AB61" s="102"/>
      <c r="AC61" s="103"/>
      <c r="AD61" s="103"/>
      <c r="AE61" s="103"/>
      <c r="AF61" s="102"/>
      <c r="AG61" s="103"/>
      <c r="AH61" s="103"/>
    </row>
    <row r="62" spans="1:34" ht="12.75">
      <c r="A62" s="101"/>
      <c r="B62" s="122"/>
      <c r="C62" s="121" t="s">
        <v>52</v>
      </c>
      <c r="D62" s="122"/>
      <c r="E62" s="122"/>
      <c r="F62" s="122"/>
      <c r="G62" s="121"/>
      <c r="H62" s="102"/>
      <c r="I62" s="103"/>
      <c r="J62" s="103"/>
      <c r="K62" s="103"/>
      <c r="L62" s="102"/>
      <c r="M62" s="103"/>
      <c r="N62" s="103"/>
      <c r="O62" s="103"/>
      <c r="P62" s="102"/>
      <c r="Q62" s="103">
        <v>0</v>
      </c>
      <c r="R62" s="103"/>
      <c r="S62" s="103"/>
      <c r="T62" s="102"/>
      <c r="U62" s="103"/>
      <c r="V62" s="103"/>
      <c r="W62" s="103"/>
      <c r="X62" s="102"/>
      <c r="Y62" s="103">
        <v>0</v>
      </c>
      <c r="Z62" s="103"/>
      <c r="AA62" s="103"/>
      <c r="AB62" s="102"/>
      <c r="AC62" s="103">
        <v>0</v>
      </c>
      <c r="AD62" s="103"/>
      <c r="AE62" s="103"/>
      <c r="AF62" s="102"/>
      <c r="AG62" s="103"/>
      <c r="AH62" s="103"/>
    </row>
    <row r="63" spans="1:34" ht="12.75">
      <c r="A63" s="106"/>
      <c r="B63" s="120"/>
      <c r="C63" s="119" t="s">
        <v>53</v>
      </c>
      <c r="D63" s="120"/>
      <c r="E63" s="120"/>
      <c r="F63" s="120"/>
      <c r="G63" s="119"/>
      <c r="H63" s="116"/>
      <c r="I63" s="88"/>
      <c r="J63" s="88"/>
      <c r="K63" s="88"/>
      <c r="L63" s="116"/>
      <c r="M63" s="88"/>
      <c r="N63" s="88"/>
      <c r="O63" s="88"/>
      <c r="P63" s="116"/>
      <c r="Q63" s="88">
        <v>0</v>
      </c>
      <c r="R63" s="88"/>
      <c r="S63" s="88"/>
      <c r="T63" s="116"/>
      <c r="U63" s="88"/>
      <c r="V63" s="88"/>
      <c r="W63" s="88"/>
      <c r="X63" s="116"/>
      <c r="Y63" s="88">
        <v>0</v>
      </c>
      <c r="Z63" s="88"/>
      <c r="AA63" s="88"/>
      <c r="AB63" s="116"/>
      <c r="AC63" s="88">
        <v>0</v>
      </c>
      <c r="AD63" s="88"/>
      <c r="AE63" s="88"/>
      <c r="AF63" s="116"/>
      <c r="AG63" s="88"/>
      <c r="AH63" s="88"/>
    </row>
    <row r="64" spans="1:34" ht="12.75">
      <c r="A64" s="106"/>
      <c r="B64" s="119" t="s">
        <v>54</v>
      </c>
      <c r="C64" s="120"/>
      <c r="D64" s="120"/>
      <c r="E64" s="120"/>
      <c r="F64" s="120"/>
      <c r="G64" s="119"/>
      <c r="H64" s="116"/>
      <c r="I64" s="88">
        <f>I63+I62+I59</f>
        <v>0</v>
      </c>
      <c r="J64" s="88"/>
      <c r="K64" s="88"/>
      <c r="L64" s="116"/>
      <c r="M64" s="88">
        <f>M63+M62+M59</f>
        <v>0</v>
      </c>
      <c r="N64" s="88"/>
      <c r="O64" s="88"/>
      <c r="P64" s="116"/>
      <c r="Q64" s="88">
        <f>Q63+Q62+Q59</f>
        <v>0</v>
      </c>
      <c r="R64" s="88"/>
      <c r="S64" s="88"/>
      <c r="T64" s="116"/>
      <c r="U64" s="88">
        <f>U63+U62+U59</f>
        <v>0</v>
      </c>
      <c r="V64" s="88"/>
      <c r="W64" s="88"/>
      <c r="X64" s="116"/>
      <c r="Y64" s="88">
        <f>Y63+Y62+Y59</f>
        <v>0</v>
      </c>
      <c r="Z64" s="88"/>
      <c r="AA64" s="88"/>
      <c r="AB64" s="116"/>
      <c r="AC64" s="88">
        <f>AC63+AC62+AC59</f>
        <v>0</v>
      </c>
      <c r="AD64" s="88"/>
      <c r="AE64" s="88"/>
      <c r="AF64" s="116"/>
      <c r="AG64" s="88">
        <f>AG63+AG62+AG59</f>
        <v>0</v>
      </c>
      <c r="AH64" s="88"/>
    </row>
    <row r="65" spans="1:34" ht="15.75">
      <c r="A65" s="2"/>
      <c r="B65" s="2"/>
      <c r="C65" s="123"/>
      <c r="D65" s="123"/>
      <c r="E65" s="123"/>
      <c r="F65" s="123"/>
      <c r="G65" s="2"/>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5.75">
      <c r="A66" s="2"/>
      <c r="B66" s="2"/>
      <c r="C66" s="123"/>
      <c r="D66" s="123"/>
      <c r="E66" s="123"/>
      <c r="F66" s="123"/>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sheetData>
  <mergeCells count="11">
    <mergeCell ref="B53:G53"/>
    <mergeCell ref="B54:G54"/>
    <mergeCell ref="B55:G55"/>
    <mergeCell ref="L41:O41"/>
    <mergeCell ref="L42:O42"/>
    <mergeCell ref="B44:G44"/>
    <mergeCell ref="B52:G52"/>
    <mergeCell ref="AF9:AH9"/>
    <mergeCell ref="A34:C34"/>
    <mergeCell ref="A35:C35"/>
    <mergeCell ref="A36:AH37"/>
  </mergeCells>
  <printOptions/>
  <pageMargins left="0.75" right="0.75" top="1" bottom="1" header="0.5" footer="0.5"/>
  <pageSetup fitToHeight="1" fitToWidth="1" horizontalDpi="600" verticalDpi="600" orientation="landscape" scale="39"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workbookViewId="0" topLeftCell="B1">
      <selection activeCell="G46" sqref="G46"/>
    </sheetView>
  </sheetViews>
  <sheetFormatPr defaultColWidth="9.140625" defaultRowHeight="12.75"/>
  <cols>
    <col min="1" max="1" width="61.00390625" style="0" bestFit="1" customWidth="1"/>
    <col min="2" max="2" width="1.57421875" style="0" customWidth="1"/>
    <col min="3" max="3" width="21.7109375" style="0" customWidth="1"/>
    <col min="4" max="4" width="11.28125" style="0" bestFit="1" customWidth="1"/>
    <col min="5" max="5" width="1.8515625" style="0" customWidth="1"/>
    <col min="6" max="6" width="9.00390625" style="0" bestFit="1" customWidth="1"/>
    <col min="7" max="7" width="11.28125" style="0" bestFit="1" customWidth="1"/>
    <col min="8" max="8" width="1.1484375" style="0" customWidth="1"/>
    <col min="9" max="9" width="9.28125" style="0" bestFit="1" customWidth="1"/>
    <col min="10" max="10" width="11.140625" style="0" bestFit="1" customWidth="1"/>
    <col min="11" max="15" width="9.28125" style="0" bestFit="1" customWidth="1"/>
    <col min="16" max="16" width="11.140625" style="0" bestFit="1" customWidth="1"/>
  </cols>
  <sheetData>
    <row r="1" spans="1:16" ht="15.75">
      <c r="A1" s="124" t="s">
        <v>55</v>
      </c>
      <c r="B1" s="125"/>
      <c r="C1" s="125"/>
      <c r="D1" s="125"/>
      <c r="E1" s="125"/>
      <c r="F1" s="125"/>
      <c r="G1" s="125"/>
      <c r="H1" s="125"/>
      <c r="I1" s="125"/>
      <c r="J1" s="125"/>
      <c r="K1" s="125"/>
      <c r="L1" s="125"/>
      <c r="M1" s="125"/>
      <c r="N1" s="125"/>
      <c r="O1" s="125"/>
      <c r="P1" s="125"/>
    </row>
    <row r="2" spans="1:16" ht="15.75">
      <c r="A2" s="124"/>
      <c r="B2" s="125"/>
      <c r="C2" s="125"/>
      <c r="D2" s="125"/>
      <c r="E2" s="125"/>
      <c r="F2" s="125"/>
      <c r="G2" s="125"/>
      <c r="H2" s="125"/>
      <c r="I2" s="125"/>
      <c r="J2" s="125"/>
      <c r="K2" s="125"/>
      <c r="L2" s="125"/>
      <c r="M2" s="125"/>
      <c r="N2" s="125"/>
      <c r="O2" s="125"/>
      <c r="P2" s="125"/>
    </row>
    <row r="3" spans="1:16" ht="15.75">
      <c r="A3" s="126" t="s">
        <v>56</v>
      </c>
      <c r="B3" s="127"/>
      <c r="C3" s="127"/>
      <c r="D3" s="127"/>
      <c r="E3" s="127"/>
      <c r="F3" s="127"/>
      <c r="G3" s="127"/>
      <c r="H3" s="127"/>
      <c r="I3" s="127"/>
      <c r="J3" s="127"/>
      <c r="K3" s="127"/>
      <c r="L3" s="127"/>
      <c r="M3" s="127"/>
      <c r="N3" s="127"/>
      <c r="O3" s="127"/>
      <c r="P3" s="127"/>
    </row>
    <row r="4" spans="1:16" ht="15.75">
      <c r="A4" s="128" t="s">
        <v>2</v>
      </c>
      <c r="B4" s="127"/>
      <c r="C4" s="127"/>
      <c r="D4" s="127"/>
      <c r="E4" s="127"/>
      <c r="F4" s="127"/>
      <c r="G4" s="127"/>
      <c r="H4" s="127"/>
      <c r="I4" s="127"/>
      <c r="J4" s="127"/>
      <c r="K4" s="127"/>
      <c r="L4" s="127"/>
      <c r="M4" s="127"/>
      <c r="N4" s="127"/>
      <c r="O4" s="127"/>
      <c r="P4" s="127"/>
    </row>
    <row r="5" spans="1:16" ht="15.75">
      <c r="A5" s="128" t="s">
        <v>3</v>
      </c>
      <c r="B5" s="127"/>
      <c r="C5" s="127"/>
      <c r="D5" s="127"/>
      <c r="E5" s="127"/>
      <c r="F5" s="127"/>
      <c r="G5" s="127"/>
      <c r="H5" s="127"/>
      <c r="I5" s="127"/>
      <c r="J5" s="127"/>
      <c r="K5" s="127"/>
      <c r="L5" s="127"/>
      <c r="M5" s="127"/>
      <c r="N5" s="127"/>
      <c r="O5" s="127"/>
      <c r="P5" s="127"/>
    </row>
    <row r="6" spans="1:16" ht="12.75">
      <c r="A6" s="129" t="s">
        <v>4</v>
      </c>
      <c r="B6" s="127"/>
      <c r="C6" s="127"/>
      <c r="D6" s="127"/>
      <c r="E6" s="127"/>
      <c r="F6" s="127"/>
      <c r="G6" s="127"/>
      <c r="H6" s="127"/>
      <c r="I6" s="127"/>
      <c r="J6" s="127"/>
      <c r="K6" s="127"/>
      <c r="L6" s="127"/>
      <c r="M6" s="127"/>
      <c r="N6" s="127"/>
      <c r="O6" s="127"/>
      <c r="P6" s="127"/>
    </row>
    <row r="7" spans="1:16" ht="12.75">
      <c r="A7" s="125"/>
      <c r="B7" s="125"/>
      <c r="C7" s="125"/>
      <c r="D7" s="125"/>
      <c r="E7" s="125"/>
      <c r="F7" s="125"/>
      <c r="G7" s="125"/>
      <c r="H7" s="125"/>
      <c r="I7" s="125"/>
      <c r="J7" s="125"/>
      <c r="K7" s="125"/>
      <c r="L7" s="125"/>
      <c r="M7" s="125"/>
      <c r="N7" s="125"/>
      <c r="O7" s="125"/>
      <c r="P7" s="125"/>
    </row>
    <row r="8" spans="1:16" ht="13.5" thickBot="1">
      <c r="A8" s="125"/>
      <c r="B8" s="125"/>
      <c r="C8" s="125"/>
      <c r="D8" s="125"/>
      <c r="E8" s="125"/>
      <c r="F8" s="125"/>
      <c r="G8" s="125"/>
      <c r="H8" s="125"/>
      <c r="I8" s="125"/>
      <c r="J8" s="125"/>
      <c r="K8" s="125"/>
      <c r="L8" s="125"/>
      <c r="M8" s="125"/>
      <c r="N8" s="125"/>
      <c r="O8" s="125"/>
      <c r="P8" s="125"/>
    </row>
    <row r="9" spans="1:16" ht="12.75">
      <c r="A9" s="130"/>
      <c r="B9" s="131"/>
      <c r="C9" s="132" t="str">
        <f>+'[1](B) Sum of Req '!H78</f>
        <v>2006  Enacted</v>
      </c>
      <c r="D9" s="133"/>
      <c r="E9" s="134"/>
      <c r="F9" s="132">
        <v>2007</v>
      </c>
      <c r="G9" s="133"/>
      <c r="H9" s="134"/>
      <c r="I9" s="135">
        <f>+'[1](B) Sum of Req '!T78</f>
        <v>2008</v>
      </c>
      <c r="J9" s="133"/>
      <c r="K9" s="136">
        <f>+'[1](B) Sum of Req '!X78</f>
        <v>2008</v>
      </c>
      <c r="L9" s="137"/>
      <c r="M9" s="138"/>
      <c r="N9" s="139"/>
      <c r="O9" s="135">
        <f>+'[1](B) Sum of Req '!AF78</f>
        <v>2008</v>
      </c>
      <c r="P9" s="133"/>
    </row>
    <row r="10" spans="1:16" ht="12.75">
      <c r="A10" s="131"/>
      <c r="B10" s="131"/>
      <c r="C10" s="140" t="str">
        <f>+'[1](B) Sum of Req '!H79</f>
        <v>w/Rescissions and Supplementals</v>
      </c>
      <c r="D10" s="141"/>
      <c r="E10" s="134"/>
      <c r="F10" s="140" t="s">
        <v>32</v>
      </c>
      <c r="G10" s="141"/>
      <c r="H10" s="134"/>
      <c r="I10" s="142" t="str">
        <f>+'[1](B) Sum of Req '!T79</f>
        <v>Current Services</v>
      </c>
      <c r="J10" s="143"/>
      <c r="K10" s="370" t="s">
        <v>35</v>
      </c>
      <c r="L10" s="371"/>
      <c r="M10" s="144" t="s">
        <v>36</v>
      </c>
      <c r="N10" s="143"/>
      <c r="O10" s="142" t="str">
        <f>+'[1](B) Sum of Req '!AF79</f>
        <v>Request</v>
      </c>
      <c r="P10" s="143"/>
    </row>
    <row r="11" spans="1:16" ht="12.75">
      <c r="A11" s="372" t="s">
        <v>57</v>
      </c>
      <c r="B11" s="131"/>
      <c r="C11" s="145"/>
      <c r="D11" s="146"/>
      <c r="E11" s="134"/>
      <c r="F11" s="145"/>
      <c r="G11" s="146"/>
      <c r="H11" s="134"/>
      <c r="I11" s="145"/>
      <c r="J11" s="146"/>
      <c r="K11" s="145"/>
      <c r="L11" s="146"/>
      <c r="M11" s="147"/>
      <c r="N11" s="146"/>
      <c r="O11" s="145"/>
      <c r="P11" s="146"/>
    </row>
    <row r="12" spans="1:16" ht="38.25">
      <c r="A12" s="373"/>
      <c r="B12" s="131"/>
      <c r="C12" s="148" t="s">
        <v>58</v>
      </c>
      <c r="D12" s="149" t="s">
        <v>59</v>
      </c>
      <c r="E12" s="134"/>
      <c r="F12" s="148" t="s">
        <v>58</v>
      </c>
      <c r="G12" s="149" t="s">
        <v>59</v>
      </c>
      <c r="H12" s="134"/>
      <c r="I12" s="148" t="s">
        <v>58</v>
      </c>
      <c r="J12" s="149" t="s">
        <v>59</v>
      </c>
      <c r="K12" s="148" t="s">
        <v>58</v>
      </c>
      <c r="L12" s="149" t="s">
        <v>59</v>
      </c>
      <c r="M12" s="148" t="s">
        <v>58</v>
      </c>
      <c r="N12" s="149" t="s">
        <v>59</v>
      </c>
      <c r="O12" s="148" t="s">
        <v>58</v>
      </c>
      <c r="P12" s="149" t="s">
        <v>59</v>
      </c>
    </row>
    <row r="13" spans="1:16" ht="12.75">
      <c r="A13" s="150"/>
      <c r="B13" s="131"/>
      <c r="C13" s="151"/>
      <c r="D13" s="152"/>
      <c r="E13" s="131"/>
      <c r="F13" s="151"/>
      <c r="G13" s="152"/>
      <c r="H13" s="131"/>
      <c r="I13" s="151"/>
      <c r="J13" s="152"/>
      <c r="K13" s="151"/>
      <c r="L13" s="153"/>
      <c r="M13" s="154"/>
      <c r="N13" s="152"/>
      <c r="O13" s="151"/>
      <c r="P13" s="152"/>
    </row>
    <row r="14" spans="1:16" ht="12.75">
      <c r="A14" s="155" t="s">
        <v>60</v>
      </c>
      <c r="B14" s="131"/>
      <c r="C14" s="156"/>
      <c r="D14" s="157"/>
      <c r="E14" s="131"/>
      <c r="F14" s="156"/>
      <c r="G14" s="157"/>
      <c r="H14" s="131"/>
      <c r="I14" s="156"/>
      <c r="J14" s="157"/>
      <c r="K14" s="156"/>
      <c r="L14" s="158"/>
      <c r="M14" s="156"/>
      <c r="N14" s="157"/>
      <c r="O14" s="156"/>
      <c r="P14" s="157"/>
    </row>
    <row r="15" spans="1:16" ht="12.75">
      <c r="A15" s="159" t="s">
        <v>61</v>
      </c>
      <c r="B15" s="131"/>
      <c r="C15" s="156">
        <v>0</v>
      </c>
      <c r="D15" s="157">
        <v>21209</v>
      </c>
      <c r="E15" s="131"/>
      <c r="F15" s="156">
        <v>0</v>
      </c>
      <c r="G15" s="157">
        <v>99553</v>
      </c>
      <c r="H15" s="131"/>
      <c r="I15" s="156">
        <v>0</v>
      </c>
      <c r="J15" s="157">
        <v>81352</v>
      </c>
      <c r="K15" s="156">
        <v>0</v>
      </c>
      <c r="L15" s="160">
        <v>0</v>
      </c>
      <c r="M15" s="156">
        <v>0</v>
      </c>
      <c r="N15" s="157">
        <v>0</v>
      </c>
      <c r="O15" s="156"/>
      <c r="P15" s="157">
        <f>J15+L15+N15</f>
        <v>81352</v>
      </c>
    </row>
    <row r="16" spans="1:16" ht="12.75">
      <c r="A16" s="161" t="s">
        <v>62</v>
      </c>
      <c r="B16" s="150"/>
      <c r="C16" s="162">
        <v>0</v>
      </c>
      <c r="D16" s="163">
        <v>8868</v>
      </c>
      <c r="E16" s="164"/>
      <c r="F16" s="162">
        <v>0</v>
      </c>
      <c r="G16" s="163">
        <v>0</v>
      </c>
      <c r="H16" s="165"/>
      <c r="I16" s="162">
        <v>0</v>
      </c>
      <c r="J16" s="163">
        <v>0</v>
      </c>
      <c r="K16" s="162">
        <v>0</v>
      </c>
      <c r="L16" s="166">
        <v>0</v>
      </c>
      <c r="M16" s="162">
        <v>0</v>
      </c>
      <c r="N16" s="163">
        <v>0</v>
      </c>
      <c r="O16" s="162">
        <f>K16+I16+M16</f>
        <v>0</v>
      </c>
      <c r="P16" s="167"/>
    </row>
    <row r="17" spans="1:16" ht="12.75">
      <c r="A17" s="168" t="s">
        <v>63</v>
      </c>
      <c r="B17" s="131"/>
      <c r="C17" s="169"/>
      <c r="D17" s="170"/>
      <c r="E17" s="171"/>
      <c r="F17" s="169"/>
      <c r="G17" s="170"/>
      <c r="H17" s="171"/>
      <c r="I17" s="169"/>
      <c r="J17" s="170"/>
      <c r="K17" s="169"/>
      <c r="L17" s="172"/>
      <c r="M17" s="169"/>
      <c r="N17" s="170"/>
      <c r="O17" s="169"/>
      <c r="P17" s="170"/>
    </row>
    <row r="18" spans="1:16" ht="12.75">
      <c r="A18" s="173" t="s">
        <v>64</v>
      </c>
      <c r="B18" s="155"/>
      <c r="C18" s="174">
        <f>SUM(C15:C17)</f>
        <v>0</v>
      </c>
      <c r="D18" s="175">
        <f>SUM(D15:D17)</f>
        <v>30077</v>
      </c>
      <c r="E18" s="176"/>
      <c r="F18" s="174">
        <f>SUM(F15:F17)</f>
        <v>0</v>
      </c>
      <c r="G18" s="175">
        <f>SUM(G15:G17)</f>
        <v>99553</v>
      </c>
      <c r="H18" s="177"/>
      <c r="I18" s="174">
        <f aca="true" t="shared" si="0" ref="I18:O18">SUM(I15:I17)</f>
        <v>0</v>
      </c>
      <c r="J18" s="175">
        <f t="shared" si="0"/>
        <v>81352</v>
      </c>
      <c r="K18" s="174">
        <f t="shared" si="0"/>
        <v>0</v>
      </c>
      <c r="L18" s="175">
        <f t="shared" si="0"/>
        <v>0</v>
      </c>
      <c r="M18" s="174">
        <f t="shared" si="0"/>
        <v>0</v>
      </c>
      <c r="N18" s="175">
        <v>0</v>
      </c>
      <c r="O18" s="174">
        <f t="shared" si="0"/>
        <v>0</v>
      </c>
      <c r="P18" s="175">
        <f>SUM(P15:P17)</f>
        <v>81352</v>
      </c>
    </row>
    <row r="19" spans="1:16" ht="12.75">
      <c r="A19" s="150"/>
      <c r="B19" s="131"/>
      <c r="C19" s="151"/>
      <c r="D19" s="152"/>
      <c r="E19" s="131"/>
      <c r="F19" s="151"/>
      <c r="G19" s="152"/>
      <c r="H19" s="131"/>
      <c r="I19" s="151"/>
      <c r="J19" s="152"/>
      <c r="K19" s="151"/>
      <c r="L19" s="153"/>
      <c r="M19" s="151"/>
      <c r="N19" s="152"/>
      <c r="O19" s="151"/>
      <c r="P19" s="152"/>
    </row>
    <row r="20" spans="1:16" ht="25.5">
      <c r="A20" s="178" t="s">
        <v>65</v>
      </c>
      <c r="B20" s="131"/>
      <c r="C20" s="151"/>
      <c r="D20" s="152"/>
      <c r="E20" s="131"/>
      <c r="F20" s="151"/>
      <c r="G20" s="152"/>
      <c r="H20" s="131"/>
      <c r="I20" s="151"/>
      <c r="J20" s="152"/>
      <c r="K20" s="151"/>
      <c r="L20" s="153"/>
      <c r="M20" s="151"/>
      <c r="N20" s="152"/>
      <c r="O20" s="151"/>
      <c r="P20" s="152"/>
    </row>
    <row r="21" spans="1:16" ht="12.75">
      <c r="A21" s="168" t="s">
        <v>66</v>
      </c>
      <c r="B21" s="150"/>
      <c r="C21" s="164">
        <v>0</v>
      </c>
      <c r="D21" s="179">
        <v>1410</v>
      </c>
      <c r="E21" s="164"/>
      <c r="F21" s="164">
        <v>0</v>
      </c>
      <c r="G21" s="179">
        <v>0</v>
      </c>
      <c r="H21" s="165"/>
      <c r="I21" s="164">
        <v>0</v>
      </c>
      <c r="J21" s="179">
        <v>0</v>
      </c>
      <c r="K21" s="164">
        <v>0</v>
      </c>
      <c r="L21" s="180">
        <v>0</v>
      </c>
      <c r="M21" s="164">
        <v>0</v>
      </c>
      <c r="N21" s="179">
        <v>0</v>
      </c>
      <c r="O21" s="164">
        <f aca="true" t="shared" si="1" ref="O21:O27">K21+I21+M21</f>
        <v>0</v>
      </c>
      <c r="P21" s="179">
        <f aca="true" t="shared" si="2" ref="P21:P27">N21+J21+L21</f>
        <v>0</v>
      </c>
    </row>
    <row r="22" spans="1:16" ht="12.75">
      <c r="A22" s="168" t="s">
        <v>67</v>
      </c>
      <c r="B22" s="131"/>
      <c r="C22" s="164">
        <v>0</v>
      </c>
      <c r="D22" s="179">
        <v>1410</v>
      </c>
      <c r="E22" s="171"/>
      <c r="F22" s="164">
        <v>0</v>
      </c>
      <c r="G22" s="179">
        <v>0</v>
      </c>
      <c r="H22" s="171"/>
      <c r="I22" s="164">
        <v>0</v>
      </c>
      <c r="J22" s="179">
        <v>0</v>
      </c>
      <c r="K22" s="164">
        <v>0</v>
      </c>
      <c r="L22" s="180">
        <v>0</v>
      </c>
      <c r="M22" s="164">
        <v>0</v>
      </c>
      <c r="N22" s="179">
        <v>0</v>
      </c>
      <c r="O22" s="164">
        <f t="shared" si="1"/>
        <v>0</v>
      </c>
      <c r="P22" s="179">
        <f t="shared" si="2"/>
        <v>0</v>
      </c>
    </row>
    <row r="23" spans="1:16" ht="12.75">
      <c r="A23" s="168" t="s">
        <v>68</v>
      </c>
      <c r="B23" s="131"/>
      <c r="C23" s="164">
        <v>0</v>
      </c>
      <c r="D23" s="179">
        <v>1410</v>
      </c>
      <c r="E23" s="171"/>
      <c r="F23" s="164">
        <v>0</v>
      </c>
      <c r="G23" s="179">
        <v>0</v>
      </c>
      <c r="H23" s="171"/>
      <c r="I23" s="164">
        <v>0</v>
      </c>
      <c r="J23" s="179">
        <v>0</v>
      </c>
      <c r="K23" s="164">
        <v>0</v>
      </c>
      <c r="L23" s="180">
        <v>0</v>
      </c>
      <c r="M23" s="164">
        <v>0</v>
      </c>
      <c r="N23" s="179">
        <v>0</v>
      </c>
      <c r="O23" s="164">
        <f t="shared" si="1"/>
        <v>0</v>
      </c>
      <c r="P23" s="179">
        <f t="shared" si="2"/>
        <v>0</v>
      </c>
    </row>
    <row r="24" spans="1:16" ht="12.75">
      <c r="A24" s="168" t="s">
        <v>69</v>
      </c>
      <c r="B24" s="131"/>
      <c r="C24" s="164">
        <v>0</v>
      </c>
      <c r="D24" s="179">
        <v>1410</v>
      </c>
      <c r="E24" s="171"/>
      <c r="F24" s="164">
        <v>0</v>
      </c>
      <c r="G24" s="179">
        <v>0</v>
      </c>
      <c r="H24" s="171"/>
      <c r="I24" s="164">
        <v>0</v>
      </c>
      <c r="J24" s="179">
        <v>0</v>
      </c>
      <c r="K24" s="164">
        <v>0</v>
      </c>
      <c r="L24" s="180">
        <v>0</v>
      </c>
      <c r="M24" s="164">
        <v>0</v>
      </c>
      <c r="N24" s="179">
        <v>0</v>
      </c>
      <c r="O24" s="164">
        <f t="shared" si="1"/>
        <v>0</v>
      </c>
      <c r="P24" s="179">
        <f t="shared" si="2"/>
        <v>0</v>
      </c>
    </row>
    <row r="25" spans="1:16" ht="12.75">
      <c r="A25" s="168" t="s">
        <v>70</v>
      </c>
      <c r="B25" s="131"/>
      <c r="C25" s="164">
        <f>'[2]CEFC Split'!J7</f>
        <v>0</v>
      </c>
      <c r="D25" s="179">
        <f>'[2]CEFC Split'!I7</f>
        <v>0</v>
      </c>
      <c r="E25" s="171"/>
      <c r="F25" s="164">
        <f>'[2]CEFC Split'!L7</f>
        <v>0</v>
      </c>
      <c r="G25" s="179">
        <f>'[2]CEFC Split'!K7</f>
        <v>0</v>
      </c>
      <c r="H25" s="171"/>
      <c r="I25" s="164">
        <f>'[2]CEFC Split'!N7</f>
        <v>0</v>
      </c>
      <c r="J25" s="179">
        <f>'[2]CEFC Split'!M7</f>
        <v>0</v>
      </c>
      <c r="K25" s="164">
        <v>0</v>
      </c>
      <c r="L25" s="180">
        <v>0</v>
      </c>
      <c r="M25" s="164">
        <v>0</v>
      </c>
      <c r="N25" s="179">
        <v>0</v>
      </c>
      <c r="O25" s="164">
        <f t="shared" si="1"/>
        <v>0</v>
      </c>
      <c r="P25" s="179">
        <f t="shared" si="2"/>
        <v>0</v>
      </c>
    </row>
    <row r="26" spans="1:16" ht="12.75">
      <c r="A26" s="168" t="s">
        <v>71</v>
      </c>
      <c r="B26" s="131"/>
      <c r="C26" s="164">
        <f>'[2]CEFC Split'!J8</f>
        <v>0</v>
      </c>
      <c r="D26" s="179">
        <f>'[2]CEFC Split'!I8</f>
        <v>0</v>
      </c>
      <c r="E26" s="171"/>
      <c r="F26" s="164">
        <f>'[2]CEFC Split'!L8</f>
        <v>0</v>
      </c>
      <c r="G26" s="179">
        <f>'[2]CEFC Split'!K8</f>
        <v>0</v>
      </c>
      <c r="H26" s="171"/>
      <c r="I26" s="164">
        <f>'[2]CEFC Split'!N8</f>
        <v>0</v>
      </c>
      <c r="J26" s="179">
        <f>'[2]CEFC Split'!M8</f>
        <v>0</v>
      </c>
      <c r="K26" s="164">
        <v>0</v>
      </c>
      <c r="L26" s="180">
        <v>0</v>
      </c>
      <c r="M26" s="164">
        <v>0</v>
      </c>
      <c r="N26" s="179">
        <v>0</v>
      </c>
      <c r="O26" s="164">
        <f t="shared" si="1"/>
        <v>0</v>
      </c>
      <c r="P26" s="179">
        <f t="shared" si="2"/>
        <v>0</v>
      </c>
    </row>
    <row r="27" spans="1:16" ht="12.75">
      <c r="A27" s="181" t="s">
        <v>72</v>
      </c>
      <c r="B27" s="155"/>
      <c r="C27" s="182">
        <f>SUM(C21:C26)</f>
        <v>0</v>
      </c>
      <c r="D27" s="183">
        <f>SUM(D21:D26)</f>
        <v>5640</v>
      </c>
      <c r="E27" s="177"/>
      <c r="F27" s="182">
        <f>SUM(F21:F26)</f>
        <v>0</v>
      </c>
      <c r="G27" s="183">
        <f>SUM(G21:G26)</f>
        <v>0</v>
      </c>
      <c r="H27" s="177"/>
      <c r="I27" s="182">
        <f aca="true" t="shared" si="3" ref="I27:N27">SUM(I21:I26)</f>
        <v>0</v>
      </c>
      <c r="J27" s="183">
        <f t="shared" si="3"/>
        <v>0</v>
      </c>
      <c r="K27" s="182">
        <f t="shared" si="3"/>
        <v>0</v>
      </c>
      <c r="L27" s="184">
        <f>SUM(L21:L26)</f>
        <v>0</v>
      </c>
      <c r="M27" s="182">
        <f>SUM(M21:M26)</f>
        <v>0</v>
      </c>
      <c r="N27" s="183">
        <f t="shared" si="3"/>
        <v>0</v>
      </c>
      <c r="O27" s="182">
        <f t="shared" si="1"/>
        <v>0</v>
      </c>
      <c r="P27" s="183">
        <f t="shared" si="2"/>
        <v>0</v>
      </c>
    </row>
    <row r="28" spans="1:16" ht="12.75">
      <c r="A28" s="150"/>
      <c r="B28" s="131"/>
      <c r="C28" s="151"/>
      <c r="D28" s="152"/>
      <c r="E28" s="131"/>
      <c r="F28" s="151"/>
      <c r="G28" s="152"/>
      <c r="H28" s="131"/>
      <c r="I28" s="151"/>
      <c r="J28" s="152"/>
      <c r="K28" s="151"/>
      <c r="L28" s="153"/>
      <c r="M28" s="151"/>
      <c r="N28" s="152"/>
      <c r="O28" s="151"/>
      <c r="P28" s="152"/>
    </row>
    <row r="29" spans="1:16" ht="25.5">
      <c r="A29" s="178" t="s">
        <v>73</v>
      </c>
      <c r="B29" s="131"/>
      <c r="C29" s="151"/>
      <c r="D29" s="152"/>
      <c r="E29" s="131"/>
      <c r="F29" s="151"/>
      <c r="G29" s="152"/>
      <c r="H29" s="131"/>
      <c r="I29" s="151"/>
      <c r="J29" s="152"/>
      <c r="K29" s="151"/>
      <c r="L29" s="153"/>
      <c r="M29" s="151"/>
      <c r="N29" s="152"/>
      <c r="O29" s="151"/>
      <c r="P29" s="152"/>
    </row>
    <row r="30" spans="1:16" ht="12.75">
      <c r="A30" s="168" t="s">
        <v>74</v>
      </c>
      <c r="B30" s="150"/>
      <c r="C30" s="164">
        <v>0</v>
      </c>
      <c r="D30" s="179">
        <v>1411</v>
      </c>
      <c r="E30" s="164"/>
      <c r="F30" s="164">
        <v>0</v>
      </c>
      <c r="G30" s="179">
        <v>0</v>
      </c>
      <c r="H30" s="165"/>
      <c r="I30" s="164">
        <v>0</v>
      </c>
      <c r="J30" s="179">
        <v>0</v>
      </c>
      <c r="K30" s="164">
        <v>0</v>
      </c>
      <c r="L30" s="180">
        <v>0</v>
      </c>
      <c r="M30" s="164">
        <v>0</v>
      </c>
      <c r="N30" s="179">
        <v>0</v>
      </c>
      <c r="O30" s="164">
        <f>K30+I30+M30</f>
        <v>0</v>
      </c>
      <c r="P30" s="179">
        <f>N30+J30+L30</f>
        <v>0</v>
      </c>
    </row>
    <row r="31" spans="1:16" ht="12.75">
      <c r="A31" s="168" t="s">
        <v>75</v>
      </c>
      <c r="B31" s="131"/>
      <c r="C31" s="164">
        <v>0</v>
      </c>
      <c r="D31" s="179">
        <v>0</v>
      </c>
      <c r="E31" s="171"/>
      <c r="F31" s="164">
        <v>0</v>
      </c>
      <c r="G31" s="179">
        <v>0</v>
      </c>
      <c r="H31" s="171"/>
      <c r="I31" s="164">
        <v>0</v>
      </c>
      <c r="J31" s="179">
        <v>0</v>
      </c>
      <c r="K31" s="164">
        <v>0</v>
      </c>
      <c r="L31" s="180">
        <v>0</v>
      </c>
      <c r="M31" s="164">
        <v>0</v>
      </c>
      <c r="N31" s="179">
        <v>0</v>
      </c>
      <c r="O31" s="164">
        <f>K31+I31+M31</f>
        <v>0</v>
      </c>
      <c r="P31" s="179">
        <f>N31+J31+L31</f>
        <v>0</v>
      </c>
    </row>
    <row r="32" spans="1:16" ht="12.75">
      <c r="A32" s="168" t="s">
        <v>76</v>
      </c>
      <c r="B32" s="131"/>
      <c r="C32" s="164">
        <v>0</v>
      </c>
      <c r="D32" s="179">
        <v>0</v>
      </c>
      <c r="E32" s="171"/>
      <c r="F32" s="164">
        <v>0</v>
      </c>
      <c r="G32" s="179">
        <v>0</v>
      </c>
      <c r="H32" s="171"/>
      <c r="I32" s="164">
        <v>0</v>
      </c>
      <c r="J32" s="179">
        <v>0</v>
      </c>
      <c r="K32" s="164">
        <v>0</v>
      </c>
      <c r="L32" s="180">
        <v>0</v>
      </c>
      <c r="M32" s="164">
        <v>0</v>
      </c>
      <c r="N32" s="179">
        <v>0</v>
      </c>
      <c r="O32" s="164">
        <f>K32+I32+M32</f>
        <v>0</v>
      </c>
      <c r="P32" s="179">
        <f>N32+J32+L32</f>
        <v>0</v>
      </c>
    </row>
    <row r="33" spans="1:16" ht="12.75">
      <c r="A33" s="181" t="s">
        <v>77</v>
      </c>
      <c r="B33" s="155"/>
      <c r="C33" s="182">
        <f>SUM(C30:C32)</f>
        <v>0</v>
      </c>
      <c r="D33" s="183">
        <f>SUM(D30:D32)</f>
        <v>1411</v>
      </c>
      <c r="E33" s="177"/>
      <c r="F33" s="182">
        <f>SUM(F30:F32)</f>
        <v>0</v>
      </c>
      <c r="G33" s="183">
        <f>SUM(G30:G32)</f>
        <v>0</v>
      </c>
      <c r="H33" s="177"/>
      <c r="I33" s="182">
        <f aca="true" t="shared" si="4" ref="I33:N33">SUM(I30:I32)</f>
        <v>0</v>
      </c>
      <c r="J33" s="183">
        <f t="shared" si="4"/>
        <v>0</v>
      </c>
      <c r="K33" s="182">
        <f t="shared" si="4"/>
        <v>0</v>
      </c>
      <c r="L33" s="184">
        <f>SUM(L30:L32)</f>
        <v>0</v>
      </c>
      <c r="M33" s="182">
        <f>SUM(M30:M32)</f>
        <v>0</v>
      </c>
      <c r="N33" s="183">
        <f t="shared" si="4"/>
        <v>0</v>
      </c>
      <c r="O33" s="182">
        <f>K33+I33+M33</f>
        <v>0</v>
      </c>
      <c r="P33" s="183">
        <f>N33+J33+L33</f>
        <v>0</v>
      </c>
    </row>
    <row r="34" spans="1:16" ht="12.75">
      <c r="A34" s="150"/>
      <c r="B34" s="131"/>
      <c r="C34" s="151"/>
      <c r="D34" s="152"/>
      <c r="E34" s="131"/>
      <c r="F34" s="151"/>
      <c r="G34" s="152"/>
      <c r="H34" s="131"/>
      <c r="I34" s="151"/>
      <c r="J34" s="152"/>
      <c r="K34" s="151"/>
      <c r="L34" s="153"/>
      <c r="M34" s="151"/>
      <c r="N34" s="152"/>
      <c r="O34" s="151"/>
      <c r="P34" s="152"/>
    </row>
    <row r="35" spans="1:16" ht="25.5">
      <c r="A35" s="178" t="s">
        <v>78</v>
      </c>
      <c r="B35" s="131"/>
      <c r="C35" s="151"/>
      <c r="D35" s="152"/>
      <c r="E35" s="131"/>
      <c r="F35" s="151"/>
      <c r="G35" s="152"/>
      <c r="H35" s="131"/>
      <c r="I35" s="151"/>
      <c r="J35" s="152"/>
      <c r="K35" s="151"/>
      <c r="L35" s="153"/>
      <c r="M35" s="151"/>
      <c r="N35" s="152"/>
      <c r="O35" s="151"/>
      <c r="P35" s="152"/>
    </row>
    <row r="36" spans="1:16" ht="12.75">
      <c r="A36" s="168" t="s">
        <v>79</v>
      </c>
      <c r="B36" s="150"/>
      <c r="C36" s="164">
        <v>0</v>
      </c>
      <c r="D36" s="179">
        <v>0</v>
      </c>
      <c r="E36" s="164"/>
      <c r="F36" s="164">
        <v>0</v>
      </c>
      <c r="G36" s="179">
        <v>0</v>
      </c>
      <c r="H36" s="165"/>
      <c r="I36" s="164">
        <v>0</v>
      </c>
      <c r="J36" s="179">
        <v>0</v>
      </c>
      <c r="K36" s="164">
        <v>0</v>
      </c>
      <c r="L36" s="180">
        <v>0</v>
      </c>
      <c r="M36" s="164">
        <v>0</v>
      </c>
      <c r="N36" s="179">
        <v>0</v>
      </c>
      <c r="O36" s="164">
        <f aca="true" t="shared" si="5" ref="O36:O42">K36+I36+M36</f>
        <v>0</v>
      </c>
      <c r="P36" s="179">
        <f aca="true" t="shared" si="6" ref="P36:P42">N36+J36+L36</f>
        <v>0</v>
      </c>
    </row>
    <row r="37" spans="1:16" ht="12.75">
      <c r="A37" s="168" t="s">
        <v>80</v>
      </c>
      <c r="B37" s="131"/>
      <c r="C37" s="164">
        <v>0</v>
      </c>
      <c r="D37" s="179">
        <v>0</v>
      </c>
      <c r="E37" s="171"/>
      <c r="F37" s="164">
        <v>0</v>
      </c>
      <c r="G37" s="179">
        <v>0</v>
      </c>
      <c r="H37" s="171"/>
      <c r="I37" s="164">
        <v>0</v>
      </c>
      <c r="J37" s="179">
        <v>0</v>
      </c>
      <c r="K37" s="164">
        <v>0</v>
      </c>
      <c r="L37" s="180">
        <v>0</v>
      </c>
      <c r="M37" s="164">
        <v>0</v>
      </c>
      <c r="N37" s="179">
        <v>0</v>
      </c>
      <c r="O37" s="164">
        <f t="shared" si="5"/>
        <v>0</v>
      </c>
      <c r="P37" s="179">
        <f t="shared" si="6"/>
        <v>0</v>
      </c>
    </row>
    <row r="38" spans="1:16" ht="12.75">
      <c r="A38" s="168" t="s">
        <v>81</v>
      </c>
      <c r="B38" s="131"/>
      <c r="C38" s="164">
        <v>0</v>
      </c>
      <c r="D38" s="179">
        <v>0</v>
      </c>
      <c r="E38" s="171"/>
      <c r="F38" s="164">
        <v>0</v>
      </c>
      <c r="G38" s="179">
        <v>0</v>
      </c>
      <c r="H38" s="171"/>
      <c r="I38" s="164">
        <v>0</v>
      </c>
      <c r="J38" s="179">
        <v>0</v>
      </c>
      <c r="K38" s="164">
        <v>0</v>
      </c>
      <c r="L38" s="180">
        <v>0</v>
      </c>
      <c r="M38" s="164">
        <v>0</v>
      </c>
      <c r="N38" s="179">
        <v>0</v>
      </c>
      <c r="O38" s="164">
        <f t="shared" si="5"/>
        <v>0</v>
      </c>
      <c r="P38" s="179">
        <f t="shared" si="6"/>
        <v>0</v>
      </c>
    </row>
    <row r="39" spans="1:16" ht="12.75">
      <c r="A39" s="168" t="s">
        <v>82</v>
      </c>
      <c r="B39" s="131"/>
      <c r="C39" s="164">
        <v>0</v>
      </c>
      <c r="D39" s="179">
        <v>0</v>
      </c>
      <c r="E39" s="171"/>
      <c r="F39" s="164">
        <v>0</v>
      </c>
      <c r="G39" s="179">
        <v>0</v>
      </c>
      <c r="H39" s="171"/>
      <c r="I39" s="164">
        <v>0</v>
      </c>
      <c r="J39" s="179">
        <v>0</v>
      </c>
      <c r="K39" s="164">
        <v>0</v>
      </c>
      <c r="L39" s="180">
        <v>0</v>
      </c>
      <c r="M39" s="164">
        <v>0</v>
      </c>
      <c r="N39" s="179">
        <v>0</v>
      </c>
      <c r="O39" s="164">
        <f t="shared" si="5"/>
        <v>0</v>
      </c>
      <c r="P39" s="179">
        <f t="shared" si="6"/>
        <v>0</v>
      </c>
    </row>
    <row r="40" spans="1:16" ht="12.75">
      <c r="A40" s="168" t="s">
        <v>83</v>
      </c>
      <c r="B40" s="131"/>
      <c r="C40" s="164">
        <v>0</v>
      </c>
      <c r="D40" s="179">
        <v>0</v>
      </c>
      <c r="E40" s="171"/>
      <c r="F40" s="164">
        <v>0</v>
      </c>
      <c r="G40" s="179">
        <v>0</v>
      </c>
      <c r="H40" s="171"/>
      <c r="I40" s="164">
        <v>0</v>
      </c>
      <c r="J40" s="179">
        <v>0</v>
      </c>
      <c r="K40" s="164">
        <v>0</v>
      </c>
      <c r="L40" s="180">
        <v>0</v>
      </c>
      <c r="M40" s="164">
        <v>0</v>
      </c>
      <c r="N40" s="179">
        <v>0</v>
      </c>
      <c r="O40" s="164">
        <f t="shared" si="5"/>
        <v>0</v>
      </c>
      <c r="P40" s="179">
        <f t="shared" si="6"/>
        <v>0</v>
      </c>
    </row>
    <row r="41" spans="1:16" ht="12.75">
      <c r="A41" s="168" t="s">
        <v>84</v>
      </c>
      <c r="B41" s="131"/>
      <c r="C41" s="164">
        <v>0</v>
      </c>
      <c r="D41" s="179">
        <v>0</v>
      </c>
      <c r="E41" s="171"/>
      <c r="F41" s="164">
        <v>0</v>
      </c>
      <c r="G41" s="179">
        <v>0</v>
      </c>
      <c r="H41" s="171"/>
      <c r="I41" s="164">
        <v>0</v>
      </c>
      <c r="J41" s="179">
        <v>0</v>
      </c>
      <c r="K41" s="164">
        <v>0</v>
      </c>
      <c r="L41" s="180">
        <v>0</v>
      </c>
      <c r="M41" s="164">
        <v>0</v>
      </c>
      <c r="N41" s="179">
        <v>0</v>
      </c>
      <c r="O41" s="164">
        <f t="shared" si="5"/>
        <v>0</v>
      </c>
      <c r="P41" s="179">
        <f t="shared" si="6"/>
        <v>0</v>
      </c>
    </row>
    <row r="42" spans="1:16" ht="12.75">
      <c r="A42" s="181" t="s">
        <v>85</v>
      </c>
      <c r="B42" s="155"/>
      <c r="C42" s="182">
        <f>SUM(C36:C41)</f>
        <v>0</v>
      </c>
      <c r="D42" s="183">
        <f>SUM(D36:D41)</f>
        <v>0</v>
      </c>
      <c r="E42" s="177"/>
      <c r="F42" s="182">
        <f>SUM(F36:F41)</f>
        <v>0</v>
      </c>
      <c r="G42" s="183">
        <f>SUM(G36:G41)</f>
        <v>0</v>
      </c>
      <c r="H42" s="177"/>
      <c r="I42" s="182">
        <f aca="true" t="shared" si="7" ref="I42:N42">SUM(I36:I41)</f>
        <v>0</v>
      </c>
      <c r="J42" s="183">
        <f t="shared" si="7"/>
        <v>0</v>
      </c>
      <c r="K42" s="182">
        <f t="shared" si="7"/>
        <v>0</v>
      </c>
      <c r="L42" s="184">
        <f>SUM(L36:L41)</f>
        <v>0</v>
      </c>
      <c r="M42" s="182">
        <f>SUM(M36:M41)</f>
        <v>0</v>
      </c>
      <c r="N42" s="183">
        <f t="shared" si="7"/>
        <v>0</v>
      </c>
      <c r="O42" s="182">
        <f t="shared" si="5"/>
        <v>0</v>
      </c>
      <c r="P42" s="183">
        <f t="shared" si="6"/>
        <v>0</v>
      </c>
    </row>
    <row r="43" spans="1:16" ht="13.5" thickBot="1">
      <c r="A43" s="131"/>
      <c r="B43" s="131"/>
      <c r="C43" s="131"/>
      <c r="D43" s="131"/>
      <c r="E43" s="131"/>
      <c r="F43" s="131"/>
      <c r="G43" s="131"/>
      <c r="H43" s="131"/>
      <c r="I43" s="131"/>
      <c r="J43" s="131"/>
      <c r="K43" s="131"/>
      <c r="L43" s="131"/>
      <c r="M43" s="185"/>
      <c r="N43" s="131"/>
      <c r="O43" s="131"/>
      <c r="P43" s="131"/>
    </row>
    <row r="44" spans="1:16" ht="13.5" thickBot="1">
      <c r="A44" s="186" t="s">
        <v>86</v>
      </c>
      <c r="B44" s="187"/>
      <c r="C44" s="188">
        <f>C18+C27+C33+C42</f>
        <v>0</v>
      </c>
      <c r="D44" s="189">
        <f>D18+D27+D33+D42</f>
        <v>37128</v>
      </c>
      <c r="E44" s="187"/>
      <c r="F44" s="188">
        <f>F18+F27+F33+F42</f>
        <v>0</v>
      </c>
      <c r="G44" s="189">
        <f>G18+G27+G33+G42</f>
        <v>99553</v>
      </c>
      <c r="H44" s="187"/>
      <c r="I44" s="188">
        <f aca="true" t="shared" si="8" ref="I44:P44">I18+I27+I33+I42</f>
        <v>0</v>
      </c>
      <c r="J44" s="189">
        <f t="shared" si="8"/>
        <v>81352</v>
      </c>
      <c r="K44" s="188">
        <f t="shared" si="8"/>
        <v>0</v>
      </c>
      <c r="L44" s="189">
        <f t="shared" si="8"/>
        <v>0</v>
      </c>
      <c r="M44" s="188">
        <f t="shared" si="8"/>
        <v>0</v>
      </c>
      <c r="N44" s="189">
        <f t="shared" si="8"/>
        <v>0</v>
      </c>
      <c r="O44" s="188">
        <f t="shared" si="8"/>
        <v>0</v>
      </c>
      <c r="P44" s="189">
        <f t="shared" si="8"/>
        <v>81352</v>
      </c>
    </row>
  </sheetData>
  <mergeCells count="2">
    <mergeCell ref="K10:L10"/>
    <mergeCell ref="A11:A12"/>
  </mergeCells>
  <printOptions/>
  <pageMargins left="0.75" right="0.75" top="1" bottom="1" header="0.5" footer="0.5"/>
  <pageSetup fitToHeight="1" fitToWidth="1" horizontalDpi="600" verticalDpi="600" orientation="landscape" scale="62" r:id="rId1"/>
</worksheet>
</file>

<file path=xl/worksheets/sheet3.xml><?xml version="1.0" encoding="utf-8"?>
<worksheet xmlns="http://schemas.openxmlformats.org/spreadsheetml/2006/main" xmlns:r="http://schemas.openxmlformats.org/officeDocument/2006/relationships">
  <sheetPr>
    <pageSetUpPr fitToPage="1"/>
  </sheetPr>
  <dimension ref="A1:Y24"/>
  <sheetViews>
    <sheetView workbookViewId="0" topLeftCell="A1">
      <selection activeCell="G25" sqref="G25"/>
    </sheetView>
  </sheetViews>
  <sheetFormatPr defaultColWidth="9.140625" defaultRowHeight="12.75"/>
  <cols>
    <col min="5" max="5" width="9.8515625" style="0" bestFit="1" customWidth="1"/>
    <col min="21" max="21" width="9.8515625" style="0" bestFit="1" customWidth="1"/>
    <col min="25" max="25" width="9.8515625" style="0" bestFit="1" customWidth="1"/>
  </cols>
  <sheetData>
    <row r="1" spans="1:25" ht="20.25">
      <c r="A1" s="190" t="s">
        <v>87</v>
      </c>
      <c r="B1" s="191"/>
      <c r="C1" s="191"/>
      <c r="D1" s="191"/>
      <c r="E1" s="191"/>
      <c r="F1" s="191"/>
      <c r="G1" s="191"/>
      <c r="H1" s="191"/>
      <c r="I1" s="191"/>
      <c r="J1" s="192"/>
      <c r="K1" s="191"/>
      <c r="L1" s="191"/>
      <c r="M1" s="191"/>
      <c r="N1" s="191"/>
      <c r="O1" s="191"/>
      <c r="P1" s="191"/>
      <c r="Q1" s="191"/>
      <c r="R1" s="191"/>
      <c r="S1" s="191"/>
      <c r="T1" s="191"/>
      <c r="U1" s="191"/>
      <c r="V1" s="191"/>
      <c r="W1" s="191"/>
      <c r="X1" s="191"/>
      <c r="Y1" s="191"/>
    </row>
    <row r="2" spans="1:25" ht="15.75">
      <c r="A2" s="191"/>
      <c r="B2" s="191"/>
      <c r="C2" s="191"/>
      <c r="D2" s="191"/>
      <c r="E2" s="191"/>
      <c r="F2" s="191"/>
      <c r="G2" s="191"/>
      <c r="H2" s="191"/>
      <c r="I2" s="191"/>
      <c r="J2" s="192"/>
      <c r="K2" s="191"/>
      <c r="L2" s="191"/>
      <c r="M2" s="191"/>
      <c r="N2" s="191"/>
      <c r="O2" s="191"/>
      <c r="P2" s="191"/>
      <c r="Q2" s="191"/>
      <c r="R2" s="191"/>
      <c r="S2" s="191"/>
      <c r="T2" s="191"/>
      <c r="U2" s="191"/>
      <c r="V2" s="191"/>
      <c r="W2" s="191"/>
      <c r="X2" s="191"/>
      <c r="Y2" s="191"/>
    </row>
    <row r="3" spans="1:25" ht="18.75">
      <c r="A3" s="193" t="s">
        <v>88</v>
      </c>
      <c r="B3" s="194"/>
      <c r="C3" s="194"/>
      <c r="D3" s="194"/>
      <c r="E3" s="194"/>
      <c r="F3" s="194"/>
      <c r="G3" s="194"/>
      <c r="H3" s="194"/>
      <c r="I3" s="194"/>
      <c r="J3" s="195"/>
      <c r="K3" s="194"/>
      <c r="L3" s="194"/>
      <c r="M3" s="194"/>
      <c r="N3" s="194"/>
      <c r="O3" s="194"/>
      <c r="P3" s="194"/>
      <c r="Q3" s="194"/>
      <c r="R3" s="194"/>
      <c r="S3" s="194"/>
      <c r="T3" s="194"/>
      <c r="U3" s="194"/>
      <c r="V3" s="194"/>
      <c r="W3" s="194"/>
      <c r="X3" s="194"/>
      <c r="Y3" s="194"/>
    </row>
    <row r="4" spans="1:25" ht="16.5">
      <c r="A4" s="196" t="s">
        <v>2</v>
      </c>
      <c r="B4" s="194"/>
      <c r="C4" s="194"/>
      <c r="D4" s="194"/>
      <c r="E4" s="194"/>
      <c r="F4" s="194"/>
      <c r="G4" s="194"/>
      <c r="H4" s="194"/>
      <c r="I4" s="194"/>
      <c r="J4" s="195"/>
      <c r="K4" s="194"/>
      <c r="L4" s="194"/>
      <c r="M4" s="194"/>
      <c r="N4" s="194"/>
      <c r="O4" s="194"/>
      <c r="P4" s="194"/>
      <c r="Q4" s="194"/>
      <c r="R4" s="194"/>
      <c r="S4" s="194"/>
      <c r="T4" s="194"/>
      <c r="U4" s="194"/>
      <c r="V4" s="194"/>
      <c r="W4" s="194"/>
      <c r="X4" s="194"/>
      <c r="Y4" s="194"/>
    </row>
    <row r="5" spans="1:25" ht="16.5">
      <c r="A5" s="196" t="s">
        <v>3</v>
      </c>
      <c r="B5" s="194"/>
      <c r="C5" s="194"/>
      <c r="D5" s="194"/>
      <c r="E5" s="194"/>
      <c r="F5" s="194"/>
      <c r="G5" s="194"/>
      <c r="H5" s="194"/>
      <c r="I5" s="194"/>
      <c r="J5" s="195"/>
      <c r="K5" s="194"/>
      <c r="L5" s="194"/>
      <c r="M5" s="194"/>
      <c r="N5" s="194"/>
      <c r="O5" s="194"/>
      <c r="P5" s="194"/>
      <c r="Q5" s="194"/>
      <c r="R5" s="194"/>
      <c r="S5" s="194"/>
      <c r="T5" s="194"/>
      <c r="U5" s="194"/>
      <c r="V5" s="194"/>
      <c r="W5" s="194"/>
      <c r="X5" s="194"/>
      <c r="Y5" s="194"/>
    </row>
    <row r="6" spans="1:25" ht="15.75">
      <c r="A6" s="197" t="s">
        <v>4</v>
      </c>
      <c r="B6" s="194"/>
      <c r="C6" s="194"/>
      <c r="D6" s="194"/>
      <c r="E6" s="194"/>
      <c r="F6" s="194"/>
      <c r="G6" s="194"/>
      <c r="H6" s="194"/>
      <c r="I6" s="194"/>
      <c r="J6" s="195"/>
      <c r="K6" s="194"/>
      <c r="L6" s="194"/>
      <c r="M6" s="194"/>
      <c r="N6" s="194"/>
      <c r="O6" s="194"/>
      <c r="P6" s="194"/>
      <c r="Q6" s="194"/>
      <c r="R6" s="194"/>
      <c r="S6" s="194"/>
      <c r="T6" s="194"/>
      <c r="U6" s="194"/>
      <c r="V6" s="194"/>
      <c r="W6" s="194"/>
      <c r="X6" s="194"/>
      <c r="Y6" s="194"/>
    </row>
    <row r="7" spans="1:25" ht="15.75">
      <c r="A7" s="191"/>
      <c r="B7" s="191"/>
      <c r="C7" s="191"/>
      <c r="D7" s="191"/>
      <c r="E7" s="191"/>
      <c r="F7" s="191"/>
      <c r="G7" s="194"/>
      <c r="H7" s="194"/>
      <c r="I7" s="194"/>
      <c r="J7" s="195"/>
      <c r="K7" s="194"/>
      <c r="L7" s="194"/>
      <c r="M7" s="194"/>
      <c r="N7" s="194"/>
      <c r="O7" s="194"/>
      <c r="P7" s="194"/>
      <c r="Q7" s="194"/>
      <c r="R7" s="191"/>
      <c r="S7" s="191"/>
      <c r="T7" s="191"/>
      <c r="U7" s="191"/>
      <c r="V7" s="191"/>
      <c r="W7" s="191"/>
      <c r="X7" s="191"/>
      <c r="Y7" s="191"/>
    </row>
    <row r="8" spans="1:25" ht="15.75">
      <c r="A8" s="191"/>
      <c r="B8" s="191"/>
      <c r="C8" s="194"/>
      <c r="D8" s="194"/>
      <c r="E8" s="194"/>
      <c r="F8" s="194"/>
      <c r="G8" s="194"/>
      <c r="H8" s="194"/>
      <c r="I8" s="194"/>
      <c r="J8" s="195"/>
      <c r="K8" s="194"/>
      <c r="L8" s="194"/>
      <c r="M8" s="194"/>
      <c r="N8" s="194"/>
      <c r="O8" s="194"/>
      <c r="P8" s="194"/>
      <c r="Q8" s="194"/>
      <c r="R8" s="194" t="s">
        <v>89</v>
      </c>
      <c r="S8" s="191"/>
      <c r="T8" s="191"/>
      <c r="U8" s="191"/>
      <c r="V8" s="191"/>
      <c r="W8" s="198"/>
      <c r="X8" s="194"/>
      <c r="Y8" s="194"/>
    </row>
    <row r="9" spans="1:25" ht="15.75">
      <c r="A9" s="199"/>
      <c r="B9" s="200"/>
      <c r="C9" s="201" t="s">
        <v>90</v>
      </c>
      <c r="D9" s="202"/>
      <c r="E9" s="202"/>
      <c r="F9" s="202" t="s">
        <v>89</v>
      </c>
      <c r="G9" s="201" t="s">
        <v>89</v>
      </c>
      <c r="H9" s="202"/>
      <c r="I9" s="202"/>
      <c r="J9" s="203"/>
      <c r="K9" s="204"/>
      <c r="L9" s="202"/>
      <c r="M9" s="202"/>
      <c r="N9" s="202" t="s">
        <v>89</v>
      </c>
      <c r="O9" s="201" t="s">
        <v>91</v>
      </c>
      <c r="P9" s="202"/>
      <c r="Q9" s="202"/>
      <c r="R9" s="202" t="s">
        <v>89</v>
      </c>
      <c r="S9" s="201" t="s">
        <v>92</v>
      </c>
      <c r="T9" s="202"/>
      <c r="U9" s="202"/>
      <c r="V9" s="205"/>
      <c r="W9" s="201"/>
      <c r="X9" s="202"/>
      <c r="Y9" s="206"/>
    </row>
    <row r="10" spans="1:25" ht="15.75">
      <c r="A10" s="207"/>
      <c r="B10" s="192"/>
      <c r="C10" s="208" t="s">
        <v>93</v>
      </c>
      <c r="D10" s="209"/>
      <c r="E10" s="209"/>
      <c r="F10" s="209" t="s">
        <v>89</v>
      </c>
      <c r="G10" s="208" t="s">
        <v>94</v>
      </c>
      <c r="H10" s="209"/>
      <c r="I10" s="209"/>
      <c r="J10" s="209" t="s">
        <v>89</v>
      </c>
      <c r="K10" s="208" t="s">
        <v>95</v>
      </c>
      <c r="L10" s="209"/>
      <c r="M10" s="209"/>
      <c r="N10" s="209" t="s">
        <v>89</v>
      </c>
      <c r="O10" s="208" t="s">
        <v>96</v>
      </c>
      <c r="P10" s="209"/>
      <c r="Q10" s="209"/>
      <c r="R10" s="209" t="s">
        <v>89</v>
      </c>
      <c r="S10" s="208" t="s">
        <v>97</v>
      </c>
      <c r="T10" s="209"/>
      <c r="U10" s="209"/>
      <c r="V10" s="210" t="s">
        <v>89</v>
      </c>
      <c r="W10" s="208" t="s">
        <v>98</v>
      </c>
      <c r="X10" s="209"/>
      <c r="Y10" s="211"/>
    </row>
    <row r="11" spans="1:25" ht="15.75">
      <c r="A11" s="207"/>
      <c r="B11" s="191"/>
      <c r="C11" s="207"/>
      <c r="D11" s="191"/>
      <c r="E11" s="191"/>
      <c r="F11" s="191"/>
      <c r="G11" s="207"/>
      <c r="H11" s="191"/>
      <c r="I11" s="191"/>
      <c r="J11" s="192"/>
      <c r="K11" s="207"/>
      <c r="L11" s="191"/>
      <c r="M11" s="191"/>
      <c r="N11" s="191"/>
      <c r="O11" s="207"/>
      <c r="P11" s="191"/>
      <c r="Q11" s="191"/>
      <c r="R11" s="191"/>
      <c r="S11" s="207"/>
      <c r="T11" s="191"/>
      <c r="U11" s="191"/>
      <c r="V11" s="191"/>
      <c r="W11" s="207"/>
      <c r="X11" s="191"/>
      <c r="Y11" s="212"/>
    </row>
    <row r="12" spans="1:25" ht="16.5" thickBot="1">
      <c r="A12" s="213" t="s">
        <v>99</v>
      </c>
      <c r="B12" s="214"/>
      <c r="C12" s="215" t="s">
        <v>7</v>
      </c>
      <c r="D12" s="216" t="s">
        <v>8</v>
      </c>
      <c r="E12" s="216" t="s">
        <v>9</v>
      </c>
      <c r="F12" s="217"/>
      <c r="G12" s="215" t="s">
        <v>7</v>
      </c>
      <c r="H12" s="216" t="s">
        <v>8</v>
      </c>
      <c r="I12" s="216" t="s">
        <v>9</v>
      </c>
      <c r="J12" s="216"/>
      <c r="K12" s="215" t="s">
        <v>7</v>
      </c>
      <c r="L12" s="216" t="s">
        <v>8</v>
      </c>
      <c r="M12" s="216" t="s">
        <v>9</v>
      </c>
      <c r="N12" s="216"/>
      <c r="O12" s="215" t="s">
        <v>7</v>
      </c>
      <c r="P12" s="216" t="s">
        <v>8</v>
      </c>
      <c r="Q12" s="216" t="s">
        <v>9</v>
      </c>
      <c r="R12" s="216"/>
      <c r="S12" s="215" t="s">
        <v>7</v>
      </c>
      <c r="T12" s="216" t="s">
        <v>8</v>
      </c>
      <c r="U12" s="216" t="s">
        <v>9</v>
      </c>
      <c r="V12" s="216"/>
      <c r="W12" s="215" t="s">
        <v>7</v>
      </c>
      <c r="X12" s="216" t="s">
        <v>8</v>
      </c>
      <c r="Y12" s="218" t="s">
        <v>9</v>
      </c>
    </row>
    <row r="13" spans="1:25" ht="15.75">
      <c r="A13" s="207"/>
      <c r="B13" s="191"/>
      <c r="C13" s="207"/>
      <c r="D13" s="191"/>
      <c r="E13" s="191"/>
      <c r="F13" s="191"/>
      <c r="G13" s="207"/>
      <c r="H13" s="191"/>
      <c r="I13" s="191"/>
      <c r="J13" s="192"/>
      <c r="K13" s="207"/>
      <c r="L13" s="191"/>
      <c r="M13" s="191"/>
      <c r="N13" s="191"/>
      <c r="O13" s="207"/>
      <c r="P13" s="191"/>
      <c r="Q13" s="191"/>
      <c r="R13" s="191"/>
      <c r="S13" s="207"/>
      <c r="T13" s="191"/>
      <c r="U13" s="191"/>
      <c r="V13" s="191"/>
      <c r="W13" s="207"/>
      <c r="X13" s="191"/>
      <c r="Y13" s="212"/>
    </row>
    <row r="14" spans="1:25" ht="15.75">
      <c r="A14" s="219" t="s">
        <v>3</v>
      </c>
      <c r="B14" s="220"/>
      <c r="C14" s="219">
        <v>0</v>
      </c>
      <c r="D14" s="220">
        <v>0</v>
      </c>
      <c r="E14" s="221">
        <v>37608</v>
      </c>
      <c r="F14" s="220"/>
      <c r="G14" s="219">
        <v>0</v>
      </c>
      <c r="H14" s="220">
        <v>0</v>
      </c>
      <c r="I14" s="221">
        <v>-1180</v>
      </c>
      <c r="J14" s="220"/>
      <c r="K14" s="219">
        <v>0</v>
      </c>
      <c r="L14" s="220">
        <v>0</v>
      </c>
      <c r="M14" s="220">
        <v>0</v>
      </c>
      <c r="N14" s="220"/>
      <c r="O14" s="219">
        <v>0</v>
      </c>
      <c r="P14" s="220">
        <v>0</v>
      </c>
      <c r="Q14" s="220">
        <v>0</v>
      </c>
      <c r="R14" s="220">
        <v>0</v>
      </c>
      <c r="S14" s="219">
        <v>0</v>
      </c>
      <c r="T14" s="220">
        <v>0</v>
      </c>
      <c r="U14" s="221">
        <v>24464</v>
      </c>
      <c r="V14" s="220"/>
      <c r="W14" s="219">
        <f>C14+G14+K14+O14+S14</f>
        <v>0</v>
      </c>
      <c r="X14" s="220">
        <f>D14+H14+L14+P14+T14</f>
        <v>0</v>
      </c>
      <c r="Y14" s="222">
        <f>E14+I14+M14+Q14+U14</f>
        <v>60892</v>
      </c>
    </row>
    <row r="15" spans="1:25" ht="15.75">
      <c r="A15" s="207"/>
      <c r="B15" s="191" t="s">
        <v>89</v>
      </c>
      <c r="C15" s="207"/>
      <c r="D15" s="192"/>
      <c r="E15" s="192"/>
      <c r="F15" s="191"/>
      <c r="G15" s="207"/>
      <c r="H15" s="192"/>
      <c r="I15" s="192"/>
      <c r="J15" s="192"/>
      <c r="K15" s="207"/>
      <c r="L15" s="192"/>
      <c r="M15" s="192"/>
      <c r="N15" s="192"/>
      <c r="O15" s="207"/>
      <c r="P15" s="192"/>
      <c r="Q15" s="192"/>
      <c r="R15" s="191"/>
      <c r="S15" s="207"/>
      <c r="T15" s="192"/>
      <c r="U15" s="192"/>
      <c r="V15" s="191"/>
      <c r="W15" s="207"/>
      <c r="X15" s="192"/>
      <c r="Y15" s="212"/>
    </row>
    <row r="16" spans="1:25" ht="15.75">
      <c r="A16" s="223" t="s">
        <v>100</v>
      </c>
      <c r="B16" s="224" t="s">
        <v>101</v>
      </c>
      <c r="C16" s="225">
        <f>SUM(C14:C14)</f>
        <v>0</v>
      </c>
      <c r="D16" s="224">
        <f>SUM(D14:D14)</f>
        <v>0</v>
      </c>
      <c r="E16" s="226">
        <f>SUM(E14:E14)</f>
        <v>37608</v>
      </c>
      <c r="F16" s="224"/>
      <c r="G16" s="225">
        <f>SUM(G14:G14)</f>
        <v>0</v>
      </c>
      <c r="H16" s="224">
        <f>SUM(H14:H14)</f>
        <v>0</v>
      </c>
      <c r="I16" s="226">
        <f>SUM(I14:I14)</f>
        <v>-1180</v>
      </c>
      <c r="J16" s="224"/>
      <c r="K16" s="225">
        <f>SUM(K14:K14)</f>
        <v>0</v>
      </c>
      <c r="L16" s="224">
        <f>SUM(L14:L14)</f>
        <v>0</v>
      </c>
      <c r="M16" s="227">
        <f>SUM(M14:M14)</f>
        <v>0</v>
      </c>
      <c r="N16" s="224"/>
      <c r="O16" s="225">
        <f>SUM(O14:O14)</f>
        <v>0</v>
      </c>
      <c r="P16" s="224">
        <f>SUM(P14:P14)</f>
        <v>0</v>
      </c>
      <c r="Q16" s="227">
        <f>SUM(Q14:Q14)</f>
        <v>0</v>
      </c>
      <c r="R16" s="224"/>
      <c r="S16" s="225">
        <f>SUM(S14:S14)</f>
        <v>0</v>
      </c>
      <c r="T16" s="224">
        <f>SUM(T14:T14)</f>
        <v>0</v>
      </c>
      <c r="U16" s="226">
        <f>SUM(U14:U14)</f>
        <v>24464</v>
      </c>
      <c r="V16" s="224"/>
      <c r="W16" s="225">
        <f>SUM(W14:W14)</f>
        <v>0</v>
      </c>
      <c r="X16" s="224">
        <f>SUM(X14:X14)</f>
        <v>0</v>
      </c>
      <c r="Y16" s="228">
        <f>SUM(Y14:Y14)</f>
        <v>60892</v>
      </c>
    </row>
    <row r="17" spans="1:25" ht="15.75">
      <c r="A17" s="229"/>
      <c r="B17" s="191"/>
      <c r="C17" s="191"/>
      <c r="D17" s="191"/>
      <c r="E17" s="191"/>
      <c r="F17" s="191"/>
      <c r="G17" s="191"/>
      <c r="H17" s="191"/>
      <c r="I17" s="191"/>
      <c r="J17" s="192"/>
      <c r="K17" s="191"/>
      <c r="L17" s="191"/>
      <c r="M17" s="191"/>
      <c r="N17" s="191"/>
      <c r="O17" s="191"/>
      <c r="P17" s="191"/>
      <c r="Q17" s="191"/>
      <c r="R17" s="191"/>
      <c r="S17" s="191"/>
      <c r="T17" s="191"/>
      <c r="U17" s="191"/>
      <c r="V17" s="191"/>
      <c r="W17" s="191"/>
      <c r="X17" s="191"/>
      <c r="Y17" s="191"/>
    </row>
    <row r="18" spans="1:25" ht="15.75">
      <c r="A18" s="191"/>
      <c r="B18" s="191"/>
      <c r="C18" s="191"/>
      <c r="D18" s="191"/>
      <c r="E18" s="191"/>
      <c r="F18" s="191"/>
      <c r="G18" s="191"/>
      <c r="H18" s="191"/>
      <c r="I18" s="191"/>
      <c r="J18" s="192"/>
      <c r="K18" s="191"/>
      <c r="L18" s="191"/>
      <c r="M18" s="191"/>
      <c r="N18" s="191"/>
      <c r="O18" s="191"/>
      <c r="P18" s="191"/>
      <c r="Q18" s="191"/>
      <c r="R18" s="191"/>
      <c r="S18" s="191"/>
      <c r="T18" s="191"/>
      <c r="U18" s="191"/>
      <c r="V18" s="191"/>
      <c r="W18" s="191"/>
      <c r="X18" s="191"/>
      <c r="Y18" s="191"/>
    </row>
    <row r="19" spans="1:25" ht="15.75">
      <c r="A19" s="191" t="s">
        <v>102</v>
      </c>
      <c r="B19" s="229"/>
      <c r="C19" s="191"/>
      <c r="D19" s="191"/>
      <c r="E19" s="191"/>
      <c r="F19" s="191"/>
      <c r="G19" s="191"/>
      <c r="H19" s="191"/>
      <c r="I19" s="191"/>
      <c r="J19" s="192"/>
      <c r="K19" s="191"/>
      <c r="L19" s="191"/>
      <c r="M19" s="191"/>
      <c r="N19" s="191"/>
      <c r="O19" s="191"/>
      <c r="P19" s="191"/>
      <c r="Q19" s="191"/>
      <c r="R19" s="191"/>
      <c r="S19" s="191"/>
      <c r="T19" s="191"/>
      <c r="U19" s="191"/>
      <c r="V19" s="191"/>
      <c r="W19" s="191"/>
      <c r="X19" s="191"/>
      <c r="Y19" s="191"/>
    </row>
    <row r="20" spans="1:25" ht="15.75">
      <c r="A20" s="191"/>
      <c r="B20" s="229"/>
      <c r="C20" s="191"/>
      <c r="D20" s="191"/>
      <c r="E20" s="191"/>
      <c r="F20" s="191"/>
      <c r="G20" s="191"/>
      <c r="H20" s="191"/>
      <c r="I20" s="191"/>
      <c r="J20" s="192"/>
      <c r="K20" s="191"/>
      <c r="L20" s="191"/>
      <c r="M20" s="191"/>
      <c r="N20" s="191"/>
      <c r="O20" s="191"/>
      <c r="P20" s="191"/>
      <c r="Q20" s="191"/>
      <c r="R20" s="191"/>
      <c r="S20" s="191"/>
      <c r="T20" s="191"/>
      <c r="U20" s="191"/>
      <c r="V20" s="191"/>
      <c r="W20" s="191"/>
      <c r="X20" s="191"/>
      <c r="Y20" s="191"/>
    </row>
    <row r="21" spans="1:25" ht="15.75">
      <c r="A21" s="191" t="s">
        <v>103</v>
      </c>
      <c r="B21" s="191"/>
      <c r="C21" s="191"/>
      <c r="D21" s="191"/>
      <c r="E21" s="191"/>
      <c r="F21" s="191"/>
      <c r="G21" s="191"/>
      <c r="H21" s="191"/>
      <c r="I21" s="191"/>
      <c r="J21" s="192"/>
      <c r="K21" s="191"/>
      <c r="L21" s="191"/>
      <c r="M21" s="191"/>
      <c r="N21" s="191"/>
      <c r="O21" s="191"/>
      <c r="P21" s="191"/>
      <c r="Q21" s="191"/>
      <c r="R21" s="191"/>
      <c r="S21" s="191"/>
      <c r="T21" s="191"/>
      <c r="U21" s="191"/>
      <c r="V21" s="191"/>
      <c r="W21" s="191"/>
      <c r="X21" s="191"/>
      <c r="Y21" s="191"/>
    </row>
    <row r="22" spans="1:25" ht="15.75">
      <c r="A22" s="191"/>
      <c r="B22" s="191"/>
      <c r="C22" s="191"/>
      <c r="D22" s="191"/>
      <c r="E22" s="191"/>
      <c r="F22" s="191"/>
      <c r="G22" s="191"/>
      <c r="H22" s="191"/>
      <c r="I22" s="191"/>
      <c r="J22" s="192"/>
      <c r="K22" s="191"/>
      <c r="L22" s="191"/>
      <c r="M22" s="191"/>
      <c r="N22" s="191"/>
      <c r="O22" s="191"/>
      <c r="P22" s="191"/>
      <c r="Q22" s="191"/>
      <c r="R22" s="191"/>
      <c r="S22" s="191"/>
      <c r="T22" s="191"/>
      <c r="U22" s="191"/>
      <c r="V22" s="191"/>
      <c r="W22" s="191"/>
      <c r="X22" s="191"/>
      <c r="Y22" s="191"/>
    </row>
    <row r="23" spans="1:25" ht="15.75">
      <c r="A23" s="191"/>
      <c r="B23" s="191"/>
      <c r="C23" s="191"/>
      <c r="D23" s="191"/>
      <c r="E23" s="191"/>
      <c r="F23" s="191"/>
      <c r="G23" s="191"/>
      <c r="H23" s="191"/>
      <c r="I23" s="191"/>
      <c r="J23" s="192"/>
      <c r="K23" s="191"/>
      <c r="L23" s="191"/>
      <c r="M23" s="191"/>
      <c r="N23" s="191"/>
      <c r="O23" s="191"/>
      <c r="P23" s="191"/>
      <c r="Q23" s="191"/>
      <c r="R23" s="191"/>
      <c r="S23" s="191"/>
      <c r="T23" s="191"/>
      <c r="U23" s="191"/>
      <c r="V23" s="191"/>
      <c r="W23" s="191"/>
      <c r="X23" s="191"/>
      <c r="Y23" s="191"/>
    </row>
    <row r="24" spans="1:25" ht="15.75">
      <c r="A24" s="191"/>
      <c r="B24" s="191"/>
      <c r="C24" s="191"/>
      <c r="D24" s="191"/>
      <c r="E24" s="191"/>
      <c r="F24" s="191"/>
      <c r="G24" s="191"/>
      <c r="H24" s="191"/>
      <c r="I24" s="191"/>
      <c r="J24" s="192"/>
      <c r="K24" s="191"/>
      <c r="L24" s="191"/>
      <c r="M24" s="191"/>
      <c r="N24" s="191"/>
      <c r="O24" s="191"/>
      <c r="P24" s="191"/>
      <c r="Q24" s="191"/>
      <c r="R24" s="191"/>
      <c r="S24" s="191"/>
      <c r="T24" s="191"/>
      <c r="U24" s="191"/>
      <c r="V24" s="191"/>
      <c r="W24" s="191"/>
      <c r="X24" s="191"/>
      <c r="Y24" s="191"/>
    </row>
  </sheetData>
  <printOptions/>
  <pageMargins left="0.75" right="0.75" top="1" bottom="1" header="0.5" footer="0.5"/>
  <pageSetup fitToHeight="1" fitToWidth="1" horizontalDpi="600" verticalDpi="600" orientation="landscape" scale="53" r:id="rId1"/>
</worksheet>
</file>

<file path=xl/worksheets/sheet4.xml><?xml version="1.0" encoding="utf-8"?>
<worksheet xmlns="http://schemas.openxmlformats.org/spreadsheetml/2006/main" xmlns:r="http://schemas.openxmlformats.org/officeDocument/2006/relationships">
  <sheetPr>
    <pageSetUpPr fitToPage="1"/>
  </sheetPr>
  <dimension ref="A1:U20"/>
  <sheetViews>
    <sheetView workbookViewId="0" topLeftCell="A1">
      <selection activeCell="C7" sqref="C7"/>
    </sheetView>
  </sheetViews>
  <sheetFormatPr defaultColWidth="9.140625" defaultRowHeight="12.75"/>
  <cols>
    <col min="5" max="5" width="9.8515625" style="0" bestFit="1" customWidth="1"/>
    <col min="17" max="17" width="9.8515625" style="0" bestFit="1" customWidth="1"/>
    <col min="21" max="21" width="11.00390625" style="0" bestFit="1" customWidth="1"/>
  </cols>
  <sheetData>
    <row r="1" spans="1:21" ht="20.25">
      <c r="A1" s="190" t="s">
        <v>104</v>
      </c>
      <c r="B1" s="191"/>
      <c r="C1" s="191"/>
      <c r="D1" s="191"/>
      <c r="E1" s="191"/>
      <c r="F1" s="191"/>
      <c r="G1" s="191"/>
      <c r="H1" s="191"/>
      <c r="I1" s="191"/>
      <c r="J1" s="192"/>
      <c r="K1" s="191"/>
      <c r="L1" s="191"/>
      <c r="M1" s="191"/>
      <c r="N1" s="191"/>
      <c r="O1" s="191"/>
      <c r="P1" s="191"/>
      <c r="Q1" s="191"/>
      <c r="R1" s="191"/>
      <c r="S1" s="191"/>
      <c r="T1" s="191"/>
      <c r="U1" s="191"/>
    </row>
    <row r="2" spans="1:21" ht="15.75">
      <c r="A2" s="191"/>
      <c r="B2" s="191"/>
      <c r="C2" s="191"/>
      <c r="D2" s="191"/>
      <c r="E2" s="191"/>
      <c r="F2" s="191"/>
      <c r="G2" s="191"/>
      <c r="H2" s="191"/>
      <c r="I2" s="191"/>
      <c r="J2" s="192"/>
      <c r="K2" s="191"/>
      <c r="L2" s="191"/>
      <c r="M2" s="191"/>
      <c r="N2" s="191"/>
      <c r="O2" s="191"/>
      <c r="P2" s="191"/>
      <c r="Q2" s="191"/>
      <c r="R2" s="191"/>
      <c r="S2" s="191"/>
      <c r="T2" s="191"/>
      <c r="U2" s="191"/>
    </row>
    <row r="3" spans="1:21" ht="18.75">
      <c r="A3" s="193" t="s">
        <v>105</v>
      </c>
      <c r="B3" s="194"/>
      <c r="C3" s="194"/>
      <c r="D3" s="194"/>
      <c r="E3" s="194"/>
      <c r="F3" s="194"/>
      <c r="G3" s="194"/>
      <c r="H3" s="194"/>
      <c r="I3" s="194"/>
      <c r="J3" s="195"/>
      <c r="K3" s="194"/>
      <c r="L3" s="194"/>
      <c r="M3" s="194"/>
      <c r="N3" s="194"/>
      <c r="O3" s="194"/>
      <c r="P3" s="194"/>
      <c r="Q3" s="194"/>
      <c r="R3" s="194"/>
      <c r="S3" s="194"/>
      <c r="T3" s="194"/>
      <c r="U3" s="194"/>
    </row>
    <row r="4" spans="1:21" ht="16.5">
      <c r="A4" s="196" t="s">
        <v>2</v>
      </c>
      <c r="B4" s="194"/>
      <c r="C4" s="194"/>
      <c r="D4" s="194"/>
      <c r="E4" s="194"/>
      <c r="F4" s="194"/>
      <c r="G4" s="194"/>
      <c r="H4" s="194"/>
      <c r="I4" s="194"/>
      <c r="J4" s="195"/>
      <c r="K4" s="194"/>
      <c r="L4" s="194"/>
      <c r="M4" s="194"/>
      <c r="N4" s="194"/>
      <c r="O4" s="194"/>
      <c r="P4" s="194"/>
      <c r="Q4" s="194"/>
      <c r="R4" s="194"/>
      <c r="S4" s="194"/>
      <c r="T4" s="194"/>
      <c r="U4" s="194"/>
    </row>
    <row r="5" spans="1:21" ht="16.5">
      <c r="A5" s="196" t="s">
        <v>3</v>
      </c>
      <c r="B5" s="194"/>
      <c r="C5" s="194"/>
      <c r="D5" s="194"/>
      <c r="E5" s="194"/>
      <c r="F5" s="194"/>
      <c r="G5" s="194"/>
      <c r="H5" s="194"/>
      <c r="I5" s="194"/>
      <c r="J5" s="195"/>
      <c r="K5" s="194"/>
      <c r="L5" s="194"/>
      <c r="M5" s="194"/>
      <c r="N5" s="194"/>
      <c r="O5" s="194"/>
      <c r="P5" s="194"/>
      <c r="Q5" s="194"/>
      <c r="R5" s="194"/>
      <c r="S5" s="194"/>
      <c r="T5" s="194"/>
      <c r="U5" s="194"/>
    </row>
    <row r="6" spans="1:21" ht="15.75">
      <c r="A6" s="197" t="s">
        <v>4</v>
      </c>
      <c r="B6" s="194"/>
      <c r="C6" s="194"/>
      <c r="D6" s="194"/>
      <c r="E6" s="194"/>
      <c r="F6" s="194"/>
      <c r="G6" s="194"/>
      <c r="H6" s="194"/>
      <c r="I6" s="194"/>
      <c r="J6" s="195"/>
      <c r="K6" s="194"/>
      <c r="L6" s="194"/>
      <c r="M6" s="194"/>
      <c r="N6" s="194"/>
      <c r="O6" s="194"/>
      <c r="P6" s="194"/>
      <c r="Q6" s="194"/>
      <c r="R6" s="194"/>
      <c r="S6" s="194"/>
      <c r="T6" s="194"/>
      <c r="U6" s="194"/>
    </row>
    <row r="7" spans="1:21" ht="15.75">
      <c r="A7" s="191"/>
      <c r="B7" s="191"/>
      <c r="C7" s="191"/>
      <c r="D7" s="191"/>
      <c r="E7" s="191"/>
      <c r="F7" s="191"/>
      <c r="G7" s="194"/>
      <c r="H7" s="194"/>
      <c r="I7" s="194"/>
      <c r="J7" s="195"/>
      <c r="K7" s="194"/>
      <c r="L7" s="194"/>
      <c r="M7" s="194"/>
      <c r="N7" s="191"/>
      <c r="O7" s="191"/>
      <c r="P7" s="191"/>
      <c r="Q7" s="191"/>
      <c r="R7" s="191"/>
      <c r="S7" s="191"/>
      <c r="T7" s="191"/>
      <c r="U7" s="191"/>
    </row>
    <row r="8" spans="1:21" ht="15.75">
      <c r="A8" s="191"/>
      <c r="B8" s="191"/>
      <c r="C8" s="194"/>
      <c r="D8" s="194"/>
      <c r="E8" s="194"/>
      <c r="F8" s="194"/>
      <c r="G8" s="194"/>
      <c r="H8" s="194"/>
      <c r="I8" s="194"/>
      <c r="J8" s="195"/>
      <c r="K8" s="194"/>
      <c r="L8" s="194"/>
      <c r="M8" s="194"/>
      <c r="N8" s="194" t="s">
        <v>89</v>
      </c>
      <c r="O8" s="191"/>
      <c r="P8" s="191"/>
      <c r="Q8" s="191"/>
      <c r="R8" s="191"/>
      <c r="S8" s="198"/>
      <c r="T8" s="194"/>
      <c r="U8" s="194"/>
    </row>
    <row r="9" spans="1:21" ht="31.5">
      <c r="A9" s="199"/>
      <c r="B9" s="200"/>
      <c r="C9" s="230">
        <v>2007</v>
      </c>
      <c r="D9" s="231"/>
      <c r="E9" s="231"/>
      <c r="F9" s="202" t="s">
        <v>89</v>
      </c>
      <c r="G9" s="201" t="s">
        <v>89</v>
      </c>
      <c r="H9" s="202"/>
      <c r="I9" s="202"/>
      <c r="J9" s="203"/>
      <c r="K9" s="201" t="s">
        <v>91</v>
      </c>
      <c r="L9" s="202"/>
      <c r="M9" s="202"/>
      <c r="N9" s="202" t="s">
        <v>89</v>
      </c>
      <c r="O9" s="232" t="s">
        <v>106</v>
      </c>
      <c r="P9" s="202"/>
      <c r="Q9" s="202"/>
      <c r="R9" s="205"/>
      <c r="S9" s="201"/>
      <c r="T9" s="202"/>
      <c r="U9" s="206"/>
    </row>
    <row r="10" spans="1:21" ht="15.75">
      <c r="A10" s="207"/>
      <c r="B10" s="192"/>
      <c r="C10" s="208" t="s">
        <v>107</v>
      </c>
      <c r="D10" s="209"/>
      <c r="E10" s="209"/>
      <c r="F10" s="209" t="s">
        <v>89</v>
      </c>
      <c r="G10" s="208" t="s">
        <v>94</v>
      </c>
      <c r="H10" s="209"/>
      <c r="I10" s="209"/>
      <c r="J10" s="209" t="s">
        <v>89</v>
      </c>
      <c r="K10" s="208" t="s">
        <v>96</v>
      </c>
      <c r="L10" s="209"/>
      <c r="M10" s="209"/>
      <c r="N10" s="209" t="s">
        <v>89</v>
      </c>
      <c r="O10" s="208" t="s">
        <v>108</v>
      </c>
      <c r="P10" s="209"/>
      <c r="Q10" s="209"/>
      <c r="R10" s="210" t="s">
        <v>89</v>
      </c>
      <c r="S10" s="208" t="s">
        <v>109</v>
      </c>
      <c r="T10" s="209"/>
      <c r="U10" s="211"/>
    </row>
    <row r="11" spans="1:21" ht="15.75">
      <c r="A11" s="207"/>
      <c r="B11" s="191"/>
      <c r="C11" s="207"/>
      <c r="D11" s="191"/>
      <c r="E11" s="191"/>
      <c r="F11" s="191"/>
      <c r="G11" s="207"/>
      <c r="H11" s="191"/>
      <c r="I11" s="191"/>
      <c r="J11" s="192"/>
      <c r="K11" s="207"/>
      <c r="L11" s="191"/>
      <c r="M11" s="191"/>
      <c r="N11" s="191"/>
      <c r="O11" s="207"/>
      <c r="P11" s="191"/>
      <c r="Q11" s="191"/>
      <c r="R11" s="191"/>
      <c r="S11" s="207"/>
      <c r="T11" s="191"/>
      <c r="U11" s="212"/>
    </row>
    <row r="12" spans="1:21" ht="16.5" thickBot="1">
      <c r="A12" s="213" t="s">
        <v>99</v>
      </c>
      <c r="B12" s="214"/>
      <c r="C12" s="215" t="s">
        <v>7</v>
      </c>
      <c r="D12" s="216" t="s">
        <v>8</v>
      </c>
      <c r="E12" s="216" t="s">
        <v>9</v>
      </c>
      <c r="F12" s="217"/>
      <c r="G12" s="215" t="s">
        <v>7</v>
      </c>
      <c r="H12" s="216" t="s">
        <v>8</v>
      </c>
      <c r="I12" s="216" t="s">
        <v>9</v>
      </c>
      <c r="J12" s="216"/>
      <c r="K12" s="215" t="s">
        <v>7</v>
      </c>
      <c r="L12" s="216" t="s">
        <v>8</v>
      </c>
      <c r="M12" s="216" t="s">
        <v>9</v>
      </c>
      <c r="N12" s="216"/>
      <c r="O12" s="215" t="s">
        <v>7</v>
      </c>
      <c r="P12" s="216" t="s">
        <v>8</v>
      </c>
      <c r="Q12" s="216" t="s">
        <v>9</v>
      </c>
      <c r="R12" s="216"/>
      <c r="S12" s="215" t="s">
        <v>7</v>
      </c>
      <c r="T12" s="216" t="s">
        <v>8</v>
      </c>
      <c r="U12" s="218" t="s">
        <v>9</v>
      </c>
    </row>
    <row r="13" spans="1:21" ht="15.75">
      <c r="A13" s="207"/>
      <c r="B13" s="191"/>
      <c r="C13" s="207"/>
      <c r="D13" s="191"/>
      <c r="E13" s="191"/>
      <c r="F13" s="191"/>
      <c r="G13" s="207"/>
      <c r="H13" s="191"/>
      <c r="I13" s="191"/>
      <c r="J13" s="192"/>
      <c r="K13" s="207"/>
      <c r="L13" s="191"/>
      <c r="M13" s="191"/>
      <c r="N13" s="191"/>
      <c r="O13" s="207"/>
      <c r="P13" s="191"/>
      <c r="Q13" s="191"/>
      <c r="R13" s="191"/>
      <c r="S13" s="207"/>
      <c r="T13" s="191"/>
      <c r="U13" s="212"/>
    </row>
    <row r="14" spans="1:21" ht="15.75">
      <c r="A14" s="219" t="s">
        <v>3</v>
      </c>
      <c r="B14" s="220"/>
      <c r="C14" s="219">
        <v>0</v>
      </c>
      <c r="D14" s="220">
        <v>0</v>
      </c>
      <c r="E14" s="221">
        <v>99553</v>
      </c>
      <c r="F14" s="220"/>
      <c r="G14" s="219">
        <v>0</v>
      </c>
      <c r="H14" s="220">
        <v>0</v>
      </c>
      <c r="I14" s="220">
        <v>0</v>
      </c>
      <c r="J14" s="220"/>
      <c r="K14" s="219">
        <v>0</v>
      </c>
      <c r="L14" s="220">
        <v>0</v>
      </c>
      <c r="M14" s="220">
        <v>0</v>
      </c>
      <c r="N14" s="220">
        <v>0</v>
      </c>
      <c r="O14" s="219">
        <v>0</v>
      </c>
      <c r="P14" s="220">
        <v>0</v>
      </c>
      <c r="Q14" s="221">
        <v>25222</v>
      </c>
      <c r="R14" s="220"/>
      <c r="S14" s="219">
        <f>C14+G14+K14+O14</f>
        <v>0</v>
      </c>
      <c r="T14" s="220">
        <f>D14+H14+L14+P14</f>
        <v>0</v>
      </c>
      <c r="U14" s="222">
        <f>E14+I14+M14+Q14</f>
        <v>124775</v>
      </c>
    </row>
    <row r="15" spans="1:21" ht="15.75">
      <c r="A15" s="223" t="s">
        <v>100</v>
      </c>
      <c r="B15" s="224" t="s">
        <v>101</v>
      </c>
      <c r="C15" s="225">
        <f>SUM(C14:C14)</f>
        <v>0</v>
      </c>
      <c r="D15" s="224">
        <f>SUM(D14:D14)</f>
        <v>0</v>
      </c>
      <c r="E15" s="226">
        <f>SUM(E14:E14)</f>
        <v>99553</v>
      </c>
      <c r="F15" s="224"/>
      <c r="G15" s="225">
        <f>SUM(G14:G14)</f>
        <v>0</v>
      </c>
      <c r="H15" s="224">
        <f>SUM(H14:H14)</f>
        <v>0</v>
      </c>
      <c r="I15" s="224">
        <f>SUM(I14:I14)</f>
        <v>0</v>
      </c>
      <c r="J15" s="224"/>
      <c r="K15" s="225">
        <f>SUM(K14:K14)</f>
        <v>0</v>
      </c>
      <c r="L15" s="224">
        <f>SUM(L14:L14)</f>
        <v>0</v>
      </c>
      <c r="M15" s="224">
        <f>SUM(M14:M14)</f>
        <v>0</v>
      </c>
      <c r="N15" s="224"/>
      <c r="O15" s="225">
        <f>SUM(O14:O14)</f>
        <v>0</v>
      </c>
      <c r="P15" s="224">
        <f>SUM(P14:P14)</f>
        <v>0</v>
      </c>
      <c r="Q15" s="226">
        <f>SUM(Q14:Q14)</f>
        <v>25222</v>
      </c>
      <c r="R15" s="224"/>
      <c r="S15" s="225">
        <f>SUM(S14:S14)</f>
        <v>0</v>
      </c>
      <c r="T15" s="224">
        <f>SUM(T14:T14)</f>
        <v>0</v>
      </c>
      <c r="U15" s="233">
        <f>SUM(U14:U14)</f>
        <v>124775</v>
      </c>
    </row>
    <row r="16" spans="1:21" ht="15.75">
      <c r="A16" s="229"/>
      <c r="B16" s="191"/>
      <c r="C16" s="191"/>
      <c r="D16" s="191"/>
      <c r="E16" s="191"/>
      <c r="F16" s="191"/>
      <c r="G16" s="191"/>
      <c r="H16" s="191"/>
      <c r="I16" s="191"/>
      <c r="J16" s="192"/>
      <c r="K16" s="191"/>
      <c r="L16" s="191"/>
      <c r="M16" s="191"/>
      <c r="N16" s="191"/>
      <c r="O16" s="191"/>
      <c r="P16" s="191"/>
      <c r="Q16" s="191"/>
      <c r="R16" s="191"/>
      <c r="S16" s="191"/>
      <c r="T16" s="191"/>
      <c r="U16" s="191"/>
    </row>
    <row r="17" spans="1:21" ht="15.75">
      <c r="A17" s="191"/>
      <c r="B17" s="191"/>
      <c r="C17" s="191"/>
      <c r="D17" s="191"/>
      <c r="E17" s="191"/>
      <c r="F17" s="191"/>
      <c r="G17" s="191"/>
      <c r="H17" s="191"/>
      <c r="I17" s="191"/>
      <c r="J17" s="192"/>
      <c r="K17" s="191"/>
      <c r="L17" s="191"/>
      <c r="M17" s="191"/>
      <c r="N17" s="191"/>
      <c r="O17" s="191"/>
      <c r="P17" s="191"/>
      <c r="Q17" s="191"/>
      <c r="R17" s="191"/>
      <c r="S17" s="191"/>
      <c r="T17" s="191"/>
      <c r="U17" s="191"/>
    </row>
    <row r="18" spans="1:21" ht="12.75">
      <c r="A18" s="374" t="s">
        <v>110</v>
      </c>
      <c r="B18" s="375"/>
      <c r="C18" s="375"/>
      <c r="D18" s="375"/>
      <c r="E18" s="375"/>
      <c r="F18" s="375"/>
      <c r="G18" s="375"/>
      <c r="H18" s="375"/>
      <c r="I18" s="375"/>
      <c r="J18" s="375"/>
      <c r="K18" s="375"/>
      <c r="L18" s="375"/>
      <c r="M18" s="375"/>
      <c r="N18" s="375"/>
      <c r="O18" s="375"/>
      <c r="P18" s="375"/>
      <c r="Q18" s="375"/>
      <c r="R18" s="375"/>
      <c r="S18" s="375"/>
      <c r="T18" s="375"/>
      <c r="U18" s="375"/>
    </row>
    <row r="19" spans="1:21" ht="12.75">
      <c r="A19" s="375"/>
      <c r="B19" s="375"/>
      <c r="C19" s="375"/>
      <c r="D19" s="375"/>
      <c r="E19" s="375"/>
      <c r="F19" s="375"/>
      <c r="G19" s="375"/>
      <c r="H19" s="375"/>
      <c r="I19" s="375"/>
      <c r="J19" s="375"/>
      <c r="K19" s="375"/>
      <c r="L19" s="375"/>
      <c r="M19" s="375"/>
      <c r="N19" s="375"/>
      <c r="O19" s="375"/>
      <c r="P19" s="375"/>
      <c r="Q19" s="375"/>
      <c r="R19" s="375"/>
      <c r="S19" s="375"/>
      <c r="T19" s="375"/>
      <c r="U19" s="375"/>
    </row>
    <row r="20" spans="1:21" ht="15.75">
      <c r="A20" s="191"/>
      <c r="B20" s="191"/>
      <c r="C20" s="191"/>
      <c r="D20" s="191"/>
      <c r="E20" s="191"/>
      <c r="F20" s="191"/>
      <c r="G20" s="191"/>
      <c r="H20" s="191"/>
      <c r="I20" s="191"/>
      <c r="J20" s="192"/>
      <c r="K20" s="191"/>
      <c r="L20" s="191"/>
      <c r="M20" s="191"/>
      <c r="N20" s="191"/>
      <c r="O20" s="191"/>
      <c r="P20" s="191"/>
      <c r="Q20" s="191"/>
      <c r="R20" s="191"/>
      <c r="S20" s="191"/>
      <c r="T20" s="191"/>
      <c r="U20" s="191"/>
    </row>
  </sheetData>
  <mergeCells count="1">
    <mergeCell ref="A18:U19"/>
  </mergeCells>
  <printOptions/>
  <pageMargins left="0.75" right="0.75" top="1" bottom="1" header="0.5" footer="0.5"/>
  <pageSetup fitToHeight="1" fitToWidth="1" horizontalDpi="600" verticalDpi="600" orientation="landscape" scale="63" r:id="rId1"/>
</worksheet>
</file>

<file path=xl/worksheets/sheet5.xml><?xml version="1.0" encoding="utf-8"?>
<worksheet xmlns="http://schemas.openxmlformats.org/spreadsheetml/2006/main" xmlns:r="http://schemas.openxmlformats.org/officeDocument/2006/relationships">
  <sheetPr>
    <pageSetUpPr fitToPage="1"/>
  </sheetPr>
  <dimension ref="A1:O142"/>
  <sheetViews>
    <sheetView tabSelected="1" view="pageBreakPreview" zoomScale="60" workbookViewId="0" topLeftCell="A1">
      <selection activeCell="E1" sqref="E1:F1"/>
    </sheetView>
  </sheetViews>
  <sheetFormatPr defaultColWidth="9.140625" defaultRowHeight="12.75"/>
  <cols>
    <col min="4" max="4" width="41.7109375" style="0" customWidth="1"/>
  </cols>
  <sheetData>
    <row r="1" spans="1:15" ht="20.25">
      <c r="A1" s="190" t="s">
        <v>111</v>
      </c>
      <c r="B1" s="234"/>
      <c r="C1" s="234"/>
      <c r="D1" s="234"/>
      <c r="E1" s="234"/>
      <c r="F1" s="234"/>
      <c r="G1" s="234"/>
      <c r="H1" s="234"/>
      <c r="I1" s="234"/>
      <c r="J1" s="234"/>
      <c r="K1" s="234"/>
      <c r="L1" s="234"/>
      <c r="M1" s="234"/>
      <c r="N1" s="234"/>
      <c r="O1" s="234"/>
    </row>
    <row r="2" spans="1:15" ht="20.25">
      <c r="A2" s="190"/>
      <c r="B2" s="234"/>
      <c r="C2" s="234"/>
      <c r="D2" s="234"/>
      <c r="E2" s="234"/>
      <c r="F2" s="234"/>
      <c r="G2" s="234"/>
      <c r="H2" s="234"/>
      <c r="I2" s="234"/>
      <c r="J2" s="234"/>
      <c r="K2" s="234"/>
      <c r="L2" s="234"/>
      <c r="M2" s="234"/>
      <c r="N2" s="234"/>
      <c r="O2" s="234"/>
    </row>
    <row r="3" spans="1:15" ht="18.75">
      <c r="A3" s="234"/>
      <c r="B3" s="235" t="s">
        <v>112</v>
      </c>
      <c r="C3" s="6"/>
      <c r="D3" s="6"/>
      <c r="E3" s="6"/>
      <c r="F3" s="6"/>
      <c r="G3" s="6"/>
      <c r="H3" s="6"/>
      <c r="I3" s="6"/>
      <c r="J3" s="6"/>
      <c r="K3" s="6"/>
      <c r="L3" s="6"/>
      <c r="M3" s="6"/>
      <c r="N3" s="6"/>
      <c r="O3" s="6"/>
    </row>
    <row r="4" spans="1:15" ht="16.5">
      <c r="A4" s="234"/>
      <c r="B4" s="236" t="s">
        <v>2</v>
      </c>
      <c r="C4" s="6"/>
      <c r="D4" s="6"/>
      <c r="E4" s="6"/>
      <c r="F4" s="6"/>
      <c r="G4" s="6"/>
      <c r="H4" s="6"/>
      <c r="I4" s="6"/>
      <c r="J4" s="6"/>
      <c r="K4" s="6"/>
      <c r="L4" s="6"/>
      <c r="M4" s="6"/>
      <c r="N4" s="6"/>
      <c r="O4" s="6"/>
    </row>
    <row r="5" spans="1:15" ht="16.5">
      <c r="A5" s="234"/>
      <c r="B5" s="236" t="s">
        <v>3</v>
      </c>
      <c r="C5" s="6"/>
      <c r="D5" s="6"/>
      <c r="E5" s="6"/>
      <c r="F5" s="6"/>
      <c r="G5" s="6"/>
      <c r="H5" s="6"/>
      <c r="I5" s="6"/>
      <c r="J5" s="6"/>
      <c r="K5" s="6"/>
      <c r="L5" s="6"/>
      <c r="M5" s="6"/>
      <c r="N5" s="237"/>
      <c r="O5" s="237"/>
    </row>
    <row r="6" spans="1:15" ht="15.75">
      <c r="A6" s="234"/>
      <c r="B6" s="238" t="s">
        <v>4</v>
      </c>
      <c r="C6" s="6"/>
      <c r="D6" s="6"/>
      <c r="E6" s="6"/>
      <c r="F6" s="6"/>
      <c r="G6" s="6"/>
      <c r="H6" s="6"/>
      <c r="I6" s="6"/>
      <c r="J6" s="6"/>
      <c r="K6" s="6"/>
      <c r="L6" s="6"/>
      <c r="M6" s="6"/>
      <c r="N6" s="239"/>
      <c r="O6" s="239"/>
    </row>
    <row r="7" spans="1:15" ht="16.5">
      <c r="A7" s="240"/>
      <c r="B7" s="236"/>
      <c r="C7" s="237"/>
      <c r="D7" s="237"/>
      <c r="E7" s="237"/>
      <c r="F7" s="237"/>
      <c r="G7" s="237"/>
      <c r="H7" s="237"/>
      <c r="I7" s="237"/>
      <c r="J7" s="237"/>
      <c r="K7" s="237"/>
      <c r="L7" s="237"/>
      <c r="M7" s="237"/>
      <c r="N7" s="241"/>
      <c r="O7" s="241"/>
    </row>
    <row r="8" spans="1:15" ht="12.75">
      <c r="A8" s="242"/>
      <c r="B8" s="243"/>
      <c r="C8" s="243"/>
      <c r="D8" s="244"/>
      <c r="E8" s="376" t="s">
        <v>113</v>
      </c>
      <c r="F8" s="377"/>
      <c r="G8" s="376" t="s">
        <v>114</v>
      </c>
      <c r="H8" s="378"/>
      <c r="I8" s="378"/>
      <c r="J8" s="379"/>
      <c r="K8" s="245" t="s">
        <v>115</v>
      </c>
      <c r="L8" s="246"/>
      <c r="M8" s="247"/>
      <c r="N8" s="245" t="s">
        <v>116</v>
      </c>
      <c r="O8" s="248"/>
    </row>
    <row r="9" spans="1:15" ht="16.5" thickBot="1">
      <c r="A9" s="249"/>
      <c r="B9" s="250" t="s">
        <v>117</v>
      </c>
      <c r="C9" s="250"/>
      <c r="D9" s="251"/>
      <c r="E9" s="252" t="s">
        <v>8</v>
      </c>
      <c r="F9" s="253" t="s">
        <v>9</v>
      </c>
      <c r="G9" s="254"/>
      <c r="H9" s="253" t="s">
        <v>8</v>
      </c>
      <c r="I9" s="253" t="s">
        <v>9</v>
      </c>
      <c r="J9" s="255"/>
      <c r="K9" s="252" t="s">
        <v>8</v>
      </c>
      <c r="L9" s="253" t="s">
        <v>9</v>
      </c>
      <c r="M9" s="255"/>
      <c r="N9" s="252" t="s">
        <v>8</v>
      </c>
      <c r="O9" s="256" t="s">
        <v>9</v>
      </c>
    </row>
    <row r="10" spans="1:15" ht="15.75">
      <c r="A10" s="47"/>
      <c r="B10" s="257" t="s">
        <v>118</v>
      </c>
      <c r="C10" s="258"/>
      <c r="D10" s="259" t="s">
        <v>89</v>
      </c>
      <c r="E10" s="260">
        <v>0</v>
      </c>
      <c r="F10" s="258">
        <v>0</v>
      </c>
      <c r="G10" s="260"/>
      <c r="H10" s="258">
        <v>0</v>
      </c>
      <c r="I10" s="258">
        <v>0</v>
      </c>
      <c r="J10" s="258"/>
      <c r="K10" s="260">
        <v>0</v>
      </c>
      <c r="L10" s="258">
        <v>0</v>
      </c>
      <c r="M10" s="258"/>
      <c r="N10" s="260">
        <f aca="true" t="shared" si="0" ref="N10:O15">K10-H10</f>
        <v>0</v>
      </c>
      <c r="O10" s="259">
        <f t="shared" si="0"/>
        <v>0</v>
      </c>
    </row>
    <row r="11" spans="1:15" ht="15.75">
      <c r="A11" s="47"/>
      <c r="B11" s="257" t="s">
        <v>119</v>
      </c>
      <c r="C11" s="258"/>
      <c r="D11" s="259" t="s">
        <v>89</v>
      </c>
      <c r="E11" s="260">
        <v>0</v>
      </c>
      <c r="F11" s="258">
        <v>0</v>
      </c>
      <c r="G11" s="260"/>
      <c r="H11" s="258">
        <v>0</v>
      </c>
      <c r="I11" s="258">
        <v>0</v>
      </c>
      <c r="J11" s="258"/>
      <c r="K11" s="260">
        <v>0</v>
      </c>
      <c r="L11" s="258">
        <f>+I11*1.034</f>
        <v>0</v>
      </c>
      <c r="M11" s="258"/>
      <c r="N11" s="260">
        <f t="shared" si="0"/>
        <v>0</v>
      </c>
      <c r="O11" s="259">
        <f t="shared" si="0"/>
        <v>0</v>
      </c>
    </row>
    <row r="12" spans="1:15" ht="15.75">
      <c r="A12" s="47"/>
      <c r="B12" s="257" t="s">
        <v>120</v>
      </c>
      <c r="C12" s="258"/>
      <c r="D12" s="259" t="s">
        <v>89</v>
      </c>
      <c r="E12" s="260">
        <v>0</v>
      </c>
      <c r="F12" s="258">
        <v>0</v>
      </c>
      <c r="G12" s="260"/>
      <c r="H12" s="258">
        <v>0</v>
      </c>
      <c r="I12" s="258">
        <v>0</v>
      </c>
      <c r="J12" s="258"/>
      <c r="K12" s="260">
        <v>0</v>
      </c>
      <c r="L12" s="258">
        <v>0</v>
      </c>
      <c r="M12" s="258"/>
      <c r="N12" s="260">
        <f t="shared" si="0"/>
        <v>0</v>
      </c>
      <c r="O12" s="259">
        <f t="shared" si="0"/>
        <v>0</v>
      </c>
    </row>
    <row r="13" spans="1:15" ht="15.75">
      <c r="A13" s="47"/>
      <c r="B13" s="261" t="s">
        <v>121</v>
      </c>
      <c r="C13" s="258"/>
      <c r="D13" s="259" t="s">
        <v>89</v>
      </c>
      <c r="E13" s="262">
        <v>0</v>
      </c>
      <c r="F13" s="263">
        <v>0</v>
      </c>
      <c r="G13" s="262"/>
      <c r="H13" s="263">
        <v>0</v>
      </c>
      <c r="I13" s="263">
        <v>0</v>
      </c>
      <c r="J13" s="263"/>
      <c r="K13" s="262">
        <v>0</v>
      </c>
      <c r="L13" s="263">
        <v>0</v>
      </c>
      <c r="M13" s="263"/>
      <c r="N13" s="262">
        <f t="shared" si="0"/>
        <v>0</v>
      </c>
      <c r="O13" s="264">
        <f t="shared" si="0"/>
        <v>0</v>
      </c>
    </row>
    <row r="14" spans="1:15" ht="15.75">
      <c r="A14" s="47"/>
      <c r="B14" s="261" t="s">
        <v>122</v>
      </c>
      <c r="C14" s="258"/>
      <c r="D14" s="259" t="s">
        <v>89</v>
      </c>
      <c r="E14" s="262">
        <v>0</v>
      </c>
      <c r="F14" s="263">
        <v>0</v>
      </c>
      <c r="G14" s="262"/>
      <c r="H14" s="263">
        <v>0</v>
      </c>
      <c r="I14" s="263">
        <v>0</v>
      </c>
      <c r="J14" s="263"/>
      <c r="K14" s="262">
        <v>0</v>
      </c>
      <c r="L14" s="263">
        <v>0</v>
      </c>
      <c r="M14" s="263"/>
      <c r="N14" s="262">
        <f t="shared" si="0"/>
        <v>0</v>
      </c>
      <c r="O14" s="264">
        <f t="shared" si="0"/>
        <v>0</v>
      </c>
    </row>
    <row r="15" spans="1:15" ht="15.75">
      <c r="A15" s="265"/>
      <c r="B15" s="266" t="s">
        <v>123</v>
      </c>
      <c r="C15" s="267"/>
      <c r="D15" s="268" t="s">
        <v>89</v>
      </c>
      <c r="E15" s="269">
        <v>0</v>
      </c>
      <c r="F15" s="270">
        <v>0</v>
      </c>
      <c r="G15" s="269"/>
      <c r="H15" s="270">
        <v>0</v>
      </c>
      <c r="I15" s="270">
        <v>0</v>
      </c>
      <c r="J15" s="270"/>
      <c r="K15" s="269">
        <v>0</v>
      </c>
      <c r="L15" s="270">
        <v>0</v>
      </c>
      <c r="M15" s="270"/>
      <c r="N15" s="269">
        <f t="shared" si="0"/>
        <v>0</v>
      </c>
      <c r="O15" s="271">
        <f t="shared" si="0"/>
        <v>0</v>
      </c>
    </row>
    <row r="16" spans="1:15" ht="15.75">
      <c r="A16" s="272"/>
      <c r="B16" s="273" t="s">
        <v>124</v>
      </c>
      <c r="C16" s="274"/>
      <c r="D16" s="275" t="s">
        <v>89</v>
      </c>
      <c r="E16" s="276">
        <f>SUM(E10:E15)</f>
        <v>0</v>
      </c>
      <c r="F16" s="275">
        <f>SUM(F10:F15)</f>
        <v>0</v>
      </c>
      <c r="G16" s="276"/>
      <c r="H16" s="274">
        <f>SUM(H10:H15)</f>
        <v>0</v>
      </c>
      <c r="I16" s="274">
        <f>SUM(I10:I15)</f>
        <v>0</v>
      </c>
      <c r="J16" s="274"/>
      <c r="K16" s="276">
        <f>SUM(K10:K15)</f>
        <v>0</v>
      </c>
      <c r="L16" s="274">
        <f>SUM(L10:L15)</f>
        <v>0</v>
      </c>
      <c r="M16" s="274"/>
      <c r="N16" s="276">
        <f>SUM(N10:N15)</f>
        <v>0</v>
      </c>
      <c r="O16" s="275">
        <f>SUM(O10:O15)</f>
        <v>0</v>
      </c>
    </row>
    <row r="17" spans="1:15" ht="15.75">
      <c r="A17" s="277"/>
      <c r="B17" s="278"/>
      <c r="C17" s="270"/>
      <c r="D17" s="271"/>
      <c r="E17" s="269"/>
      <c r="F17" s="270"/>
      <c r="G17" s="269"/>
      <c r="H17" s="270"/>
      <c r="I17" s="270"/>
      <c r="J17" s="270"/>
      <c r="K17" s="269"/>
      <c r="L17" s="270"/>
      <c r="M17" s="270"/>
      <c r="N17" s="269"/>
      <c r="O17" s="271"/>
    </row>
    <row r="18" spans="1:15" ht="15.75">
      <c r="A18" s="47"/>
      <c r="B18" s="257" t="s">
        <v>125</v>
      </c>
      <c r="C18" s="258"/>
      <c r="D18" s="279"/>
      <c r="E18" s="260"/>
      <c r="F18" s="258"/>
      <c r="G18" s="260"/>
      <c r="H18" s="258"/>
      <c r="I18" s="258"/>
      <c r="J18" s="258"/>
      <c r="K18" s="260"/>
      <c r="L18" s="258"/>
      <c r="M18" s="258"/>
      <c r="N18" s="260"/>
      <c r="O18" s="259"/>
    </row>
    <row r="19" spans="1:15" ht="15.75">
      <c r="A19" s="47"/>
      <c r="B19" s="257" t="s">
        <v>126</v>
      </c>
      <c r="C19" s="258"/>
      <c r="D19" s="279"/>
      <c r="E19" s="280">
        <v>0</v>
      </c>
      <c r="F19" s="258">
        <v>0</v>
      </c>
      <c r="G19" s="260"/>
      <c r="H19" s="281">
        <v>0</v>
      </c>
      <c r="I19" s="258">
        <v>0</v>
      </c>
      <c r="J19" s="258"/>
      <c r="K19" s="280">
        <v>0</v>
      </c>
      <c r="L19" s="258">
        <v>0</v>
      </c>
      <c r="M19" s="258"/>
      <c r="N19" s="280">
        <v>0</v>
      </c>
      <c r="O19" s="259">
        <v>0</v>
      </c>
    </row>
    <row r="20" spans="1:15" ht="15.75">
      <c r="A20" s="380"/>
      <c r="B20" s="381"/>
      <c r="C20" s="381"/>
      <c r="D20" s="382"/>
      <c r="E20" s="269"/>
      <c r="F20" s="270"/>
      <c r="G20" s="269"/>
      <c r="H20" s="270"/>
      <c r="I20" s="270"/>
      <c r="J20" s="270"/>
      <c r="K20" s="269"/>
      <c r="L20" s="270"/>
      <c r="M20" s="270"/>
      <c r="N20" s="269"/>
      <c r="O20" s="271"/>
    </row>
    <row r="21" spans="1:15" ht="15.75">
      <c r="A21" s="47"/>
      <c r="B21" s="257" t="s">
        <v>127</v>
      </c>
      <c r="C21" s="383"/>
      <c r="D21" s="384"/>
      <c r="E21" s="260"/>
      <c r="F21" s="258"/>
      <c r="G21" s="260"/>
      <c r="H21" s="258"/>
      <c r="I21" s="258"/>
      <c r="J21" s="258"/>
      <c r="K21" s="260"/>
      <c r="L21" s="258"/>
      <c r="M21" s="258"/>
      <c r="N21" s="260"/>
      <c r="O21" s="259"/>
    </row>
    <row r="22" spans="1:15" ht="15.75">
      <c r="A22" s="47"/>
      <c r="B22" s="257" t="s">
        <v>128</v>
      </c>
      <c r="C22" s="258"/>
      <c r="D22" s="279"/>
      <c r="E22" s="260">
        <v>0</v>
      </c>
      <c r="F22" s="258">
        <v>0</v>
      </c>
      <c r="G22" s="260"/>
      <c r="H22" s="258">
        <v>0</v>
      </c>
      <c r="I22" s="258">
        <v>0</v>
      </c>
      <c r="J22" s="258"/>
      <c r="K22" s="260">
        <v>0</v>
      </c>
      <c r="L22" s="258">
        <v>0</v>
      </c>
      <c r="M22" s="258"/>
      <c r="N22" s="260">
        <v>0</v>
      </c>
      <c r="O22" s="259">
        <f aca="true" t="shared" si="1" ref="O22:O38">L22-I22</f>
        <v>0</v>
      </c>
    </row>
    <row r="23" spans="1:15" ht="15.75">
      <c r="A23" s="47"/>
      <c r="B23" s="257" t="s">
        <v>129</v>
      </c>
      <c r="C23" s="258"/>
      <c r="D23" s="279"/>
      <c r="E23" s="260">
        <v>0</v>
      </c>
      <c r="F23" s="258">
        <v>0</v>
      </c>
      <c r="G23" s="260"/>
      <c r="H23" s="258">
        <v>0</v>
      </c>
      <c r="I23" s="258">
        <v>200</v>
      </c>
      <c r="J23" s="258"/>
      <c r="K23" s="260">
        <v>0</v>
      </c>
      <c r="L23" s="258">
        <v>200</v>
      </c>
      <c r="M23" s="258"/>
      <c r="N23" s="260">
        <v>0</v>
      </c>
      <c r="O23" s="259">
        <f t="shared" si="1"/>
        <v>0</v>
      </c>
    </row>
    <row r="24" spans="1:15" ht="15.75">
      <c r="A24" s="47"/>
      <c r="B24" s="257" t="s">
        <v>130</v>
      </c>
      <c r="C24" s="258"/>
      <c r="D24" s="279"/>
      <c r="E24" s="260">
        <v>0</v>
      </c>
      <c r="F24" s="258">
        <v>0</v>
      </c>
      <c r="G24" s="260"/>
      <c r="H24" s="258">
        <v>0</v>
      </c>
      <c r="I24" s="258">
        <v>0</v>
      </c>
      <c r="J24" s="258"/>
      <c r="K24" s="260">
        <v>0</v>
      </c>
      <c r="L24" s="258">
        <v>0</v>
      </c>
      <c r="M24" s="258"/>
      <c r="N24" s="260">
        <v>0</v>
      </c>
      <c r="O24" s="259">
        <f t="shared" si="1"/>
        <v>0</v>
      </c>
    </row>
    <row r="25" spans="1:15" ht="15.75">
      <c r="A25" s="47"/>
      <c r="B25" s="257" t="s">
        <v>131</v>
      </c>
      <c r="C25" s="258"/>
      <c r="D25" s="279"/>
      <c r="E25" s="260">
        <v>0</v>
      </c>
      <c r="F25" s="258">
        <v>0</v>
      </c>
      <c r="G25" s="260"/>
      <c r="H25" s="258">
        <v>0</v>
      </c>
      <c r="I25" s="258">
        <v>0</v>
      </c>
      <c r="J25" s="258"/>
      <c r="K25" s="260">
        <v>0</v>
      </c>
      <c r="L25" s="258">
        <v>0</v>
      </c>
      <c r="M25" s="258"/>
      <c r="N25" s="260">
        <v>0</v>
      </c>
      <c r="O25" s="259">
        <f t="shared" si="1"/>
        <v>0</v>
      </c>
    </row>
    <row r="26" spans="1:15" ht="15.75">
      <c r="A26" s="47"/>
      <c r="B26" s="257" t="s">
        <v>132</v>
      </c>
      <c r="C26" s="258"/>
      <c r="D26" s="279"/>
      <c r="E26" s="260">
        <v>0</v>
      </c>
      <c r="F26" s="258">
        <v>0</v>
      </c>
      <c r="G26" s="260"/>
      <c r="H26" s="258">
        <v>0</v>
      </c>
      <c r="I26" s="258">
        <v>0</v>
      </c>
      <c r="J26" s="258"/>
      <c r="K26" s="260">
        <v>0</v>
      </c>
      <c r="L26" s="258">
        <v>0</v>
      </c>
      <c r="M26" s="258"/>
      <c r="N26" s="260">
        <v>0</v>
      </c>
      <c r="O26" s="259">
        <f t="shared" si="1"/>
        <v>0</v>
      </c>
    </row>
    <row r="27" spans="1:15" ht="15.75">
      <c r="A27" s="47"/>
      <c r="B27" s="257" t="s">
        <v>133</v>
      </c>
      <c r="C27" s="258"/>
      <c r="D27" s="279"/>
      <c r="E27" s="260">
        <v>0</v>
      </c>
      <c r="F27" s="258">
        <v>0</v>
      </c>
      <c r="G27" s="260"/>
      <c r="H27" s="258">
        <v>0</v>
      </c>
      <c r="I27" s="258">
        <v>0</v>
      </c>
      <c r="J27" s="258"/>
      <c r="K27" s="260">
        <v>0</v>
      </c>
      <c r="L27" s="258">
        <v>0</v>
      </c>
      <c r="M27" s="258"/>
      <c r="N27" s="260">
        <v>0</v>
      </c>
      <c r="O27" s="259">
        <f t="shared" si="1"/>
        <v>0</v>
      </c>
    </row>
    <row r="28" spans="1:15" ht="15.75">
      <c r="A28" s="47"/>
      <c r="B28" s="257" t="s">
        <v>134</v>
      </c>
      <c r="C28" s="258"/>
      <c r="D28" s="279"/>
      <c r="E28" s="260">
        <v>0</v>
      </c>
      <c r="F28" s="258">
        <v>0</v>
      </c>
      <c r="G28" s="260"/>
      <c r="H28" s="258">
        <v>0</v>
      </c>
      <c r="I28" s="258">
        <v>3200</v>
      </c>
      <c r="J28" s="258"/>
      <c r="K28" s="260">
        <v>0</v>
      </c>
      <c r="L28" s="258">
        <v>3200</v>
      </c>
      <c r="M28" s="258"/>
      <c r="N28" s="260">
        <v>0</v>
      </c>
      <c r="O28" s="259">
        <f t="shared" si="1"/>
        <v>0</v>
      </c>
    </row>
    <row r="29" spans="1:15" ht="15.75">
      <c r="A29" s="47"/>
      <c r="B29" s="257" t="s">
        <v>135</v>
      </c>
      <c r="C29" s="258"/>
      <c r="D29" s="279"/>
      <c r="E29" s="260">
        <v>0</v>
      </c>
      <c r="F29" s="258">
        <v>0</v>
      </c>
      <c r="G29" s="260"/>
      <c r="H29" s="258">
        <v>0</v>
      </c>
      <c r="I29" s="258">
        <v>2400</v>
      </c>
      <c r="J29" s="258"/>
      <c r="K29" s="260">
        <v>0</v>
      </c>
      <c r="L29" s="258">
        <v>2400</v>
      </c>
      <c r="M29" s="258"/>
      <c r="N29" s="260">
        <v>0</v>
      </c>
      <c r="O29" s="259">
        <f t="shared" si="1"/>
        <v>0</v>
      </c>
    </row>
    <row r="30" spans="1:15" ht="15.75">
      <c r="A30" s="47"/>
      <c r="B30" s="257" t="s">
        <v>136</v>
      </c>
      <c r="C30" s="258"/>
      <c r="D30" s="279"/>
      <c r="E30" s="260">
        <v>0</v>
      </c>
      <c r="F30" s="258">
        <v>0</v>
      </c>
      <c r="G30" s="260"/>
      <c r="H30" s="258">
        <v>0</v>
      </c>
      <c r="I30" s="258">
        <v>0</v>
      </c>
      <c r="J30" s="258"/>
      <c r="K30" s="260">
        <v>0</v>
      </c>
      <c r="L30" s="258">
        <v>0</v>
      </c>
      <c r="M30" s="258"/>
      <c r="N30" s="260">
        <v>0</v>
      </c>
      <c r="O30" s="259">
        <f t="shared" si="1"/>
        <v>0</v>
      </c>
    </row>
    <row r="31" spans="1:15" ht="15.75">
      <c r="A31" s="47"/>
      <c r="B31" s="257" t="s">
        <v>137</v>
      </c>
      <c r="C31" s="258"/>
      <c r="D31" s="279"/>
      <c r="E31" s="260">
        <v>0</v>
      </c>
      <c r="F31" s="258">
        <v>0</v>
      </c>
      <c r="G31" s="260"/>
      <c r="H31" s="258">
        <v>0</v>
      </c>
      <c r="I31" s="258">
        <v>10000</v>
      </c>
      <c r="J31" s="258"/>
      <c r="K31" s="260">
        <v>0</v>
      </c>
      <c r="L31" s="258">
        <v>10000</v>
      </c>
      <c r="M31" s="258"/>
      <c r="N31" s="260">
        <v>0</v>
      </c>
      <c r="O31" s="259">
        <f t="shared" si="1"/>
        <v>0</v>
      </c>
    </row>
    <row r="32" spans="1:15" ht="15.75">
      <c r="A32" s="47"/>
      <c r="B32" s="257" t="s">
        <v>138</v>
      </c>
      <c r="C32" s="258"/>
      <c r="D32" s="279"/>
      <c r="E32" s="260">
        <v>0</v>
      </c>
      <c r="F32" s="258">
        <v>0</v>
      </c>
      <c r="G32" s="260"/>
      <c r="H32" s="258">
        <v>0</v>
      </c>
      <c r="I32" s="258">
        <v>0</v>
      </c>
      <c r="J32" s="258"/>
      <c r="K32" s="260">
        <v>0</v>
      </c>
      <c r="L32" s="258">
        <v>0</v>
      </c>
      <c r="M32" s="258"/>
      <c r="N32" s="260">
        <v>0</v>
      </c>
      <c r="O32" s="259">
        <f t="shared" si="1"/>
        <v>0</v>
      </c>
    </row>
    <row r="33" spans="1:15" ht="15.75">
      <c r="A33" s="47"/>
      <c r="B33" s="257" t="s">
        <v>139</v>
      </c>
      <c r="C33" s="258"/>
      <c r="D33" s="279"/>
      <c r="E33" s="260">
        <v>0</v>
      </c>
      <c r="F33" s="258">
        <v>7489</v>
      </c>
      <c r="G33" s="260"/>
      <c r="H33" s="258">
        <v>0</v>
      </c>
      <c r="I33" s="258">
        <v>1508</v>
      </c>
      <c r="J33" s="258"/>
      <c r="K33" s="260">
        <v>0</v>
      </c>
      <c r="L33" s="258">
        <v>1508</v>
      </c>
      <c r="M33" s="258"/>
      <c r="N33" s="260">
        <v>0</v>
      </c>
      <c r="O33" s="259">
        <f t="shared" si="1"/>
        <v>0</v>
      </c>
    </row>
    <row r="34" spans="1:15" ht="15.75">
      <c r="A34" s="47"/>
      <c r="B34" s="257" t="s">
        <v>140</v>
      </c>
      <c r="C34" s="258"/>
      <c r="D34" s="279"/>
      <c r="E34" s="260">
        <v>0</v>
      </c>
      <c r="F34" s="258">
        <v>0</v>
      </c>
      <c r="G34" s="260"/>
      <c r="H34" s="258">
        <v>0</v>
      </c>
      <c r="I34" s="258">
        <v>0</v>
      </c>
      <c r="J34" s="258"/>
      <c r="K34" s="260">
        <v>0</v>
      </c>
      <c r="L34" s="258">
        <v>0</v>
      </c>
      <c r="M34" s="258"/>
      <c r="N34" s="260">
        <v>0</v>
      </c>
      <c r="O34" s="259">
        <f t="shared" si="1"/>
        <v>0</v>
      </c>
    </row>
    <row r="35" spans="1:15" ht="15.75">
      <c r="A35" s="47"/>
      <c r="B35" s="257" t="s">
        <v>141</v>
      </c>
      <c r="C35" s="258"/>
      <c r="D35" s="279"/>
      <c r="E35" s="260">
        <v>0</v>
      </c>
      <c r="F35" s="258">
        <v>0</v>
      </c>
      <c r="G35" s="260"/>
      <c r="H35" s="258">
        <v>0</v>
      </c>
      <c r="I35" s="258">
        <v>22539</v>
      </c>
      <c r="J35" s="258"/>
      <c r="K35" s="260">
        <v>0</v>
      </c>
      <c r="L35" s="258">
        <v>22539</v>
      </c>
      <c r="M35" s="258"/>
      <c r="N35" s="260">
        <v>0</v>
      </c>
      <c r="O35" s="259">
        <f t="shared" si="1"/>
        <v>0</v>
      </c>
    </row>
    <row r="36" spans="1:15" ht="15.75">
      <c r="A36" s="47"/>
      <c r="B36" s="257" t="s">
        <v>142</v>
      </c>
      <c r="C36" s="258"/>
      <c r="D36" s="279"/>
      <c r="E36" s="260">
        <v>0</v>
      </c>
      <c r="F36" s="258">
        <v>29000</v>
      </c>
      <c r="G36" s="260"/>
      <c r="H36" s="258">
        <v>0</v>
      </c>
      <c r="I36" s="258">
        <v>59706</v>
      </c>
      <c r="J36" s="258"/>
      <c r="K36" s="260">
        <v>0</v>
      </c>
      <c r="L36" s="258">
        <v>41505</v>
      </c>
      <c r="M36" s="258"/>
      <c r="N36" s="260">
        <v>0</v>
      </c>
      <c r="O36" s="259">
        <f t="shared" si="1"/>
        <v>-18201</v>
      </c>
    </row>
    <row r="37" spans="1:15" ht="15.75">
      <c r="A37" s="47"/>
      <c r="B37" s="257" t="s">
        <v>143</v>
      </c>
      <c r="C37" s="258"/>
      <c r="D37" s="279"/>
      <c r="E37" s="260">
        <v>0</v>
      </c>
      <c r="F37" s="258">
        <v>0</v>
      </c>
      <c r="G37" s="260"/>
      <c r="H37" s="258">
        <v>0</v>
      </c>
      <c r="I37" s="258">
        <v>0</v>
      </c>
      <c r="J37" s="258"/>
      <c r="K37" s="260">
        <v>0</v>
      </c>
      <c r="L37" s="258">
        <v>0</v>
      </c>
      <c r="M37" s="258"/>
      <c r="N37" s="260">
        <v>0</v>
      </c>
      <c r="O37" s="259">
        <f t="shared" si="1"/>
        <v>0</v>
      </c>
    </row>
    <row r="38" spans="1:15" ht="15.75">
      <c r="A38" s="47"/>
      <c r="B38" s="257" t="s">
        <v>144</v>
      </c>
      <c r="C38" s="258"/>
      <c r="D38" s="279"/>
      <c r="E38" s="260">
        <v>0</v>
      </c>
      <c r="F38" s="258">
        <v>0</v>
      </c>
      <c r="G38" s="260"/>
      <c r="H38" s="258">
        <v>0</v>
      </c>
      <c r="I38" s="258">
        <v>0</v>
      </c>
      <c r="J38" s="258"/>
      <c r="K38" s="260">
        <v>0</v>
      </c>
      <c r="L38" s="258">
        <v>0</v>
      </c>
      <c r="M38" s="258"/>
      <c r="N38" s="260">
        <v>0</v>
      </c>
      <c r="O38" s="259">
        <f t="shared" si="1"/>
        <v>0</v>
      </c>
    </row>
    <row r="39" spans="1:15" ht="15.75">
      <c r="A39" s="47"/>
      <c r="B39" s="282" t="s">
        <v>145</v>
      </c>
      <c r="C39" s="258"/>
      <c r="D39" s="279"/>
      <c r="E39" s="283">
        <v>0</v>
      </c>
      <c r="F39" s="284">
        <f>SUM(F22:F38)</f>
        <v>36489</v>
      </c>
      <c r="G39" s="285"/>
      <c r="H39" s="286">
        <v>0</v>
      </c>
      <c r="I39" s="284">
        <f>SUM(I16:I38)</f>
        <v>99553</v>
      </c>
      <c r="J39" s="284"/>
      <c r="K39" s="283">
        <v>0</v>
      </c>
      <c r="L39" s="284">
        <f>SUM(L16:L38)</f>
        <v>81352</v>
      </c>
      <c r="M39" s="284"/>
      <c r="N39" s="283">
        <v>0</v>
      </c>
      <c r="O39" s="287">
        <f>SUM(O16:O38)</f>
        <v>-18201</v>
      </c>
    </row>
    <row r="40" spans="1:15" ht="15.75">
      <c r="A40" s="288"/>
      <c r="B40" s="289"/>
      <c r="C40" s="290"/>
      <c r="D40" s="291"/>
      <c r="E40" s="292"/>
      <c r="F40" s="290"/>
      <c r="G40" s="292"/>
      <c r="H40" s="290"/>
      <c r="I40" s="290"/>
      <c r="J40" s="290"/>
      <c r="K40" s="292"/>
      <c r="L40" s="290"/>
      <c r="M40" s="290"/>
      <c r="N40" s="292"/>
      <c r="O40" s="293"/>
    </row>
    <row r="41" spans="1:15" ht="15.75">
      <c r="A41" s="47"/>
      <c r="B41" s="294" t="s">
        <v>146</v>
      </c>
      <c r="C41" s="295"/>
      <c r="D41" s="296"/>
      <c r="E41" s="297"/>
      <c r="F41" s="295">
        <v>-24464</v>
      </c>
      <c r="G41" s="297"/>
      <c r="H41" s="295"/>
      <c r="I41" s="295">
        <f>-F42</f>
        <v>-25222</v>
      </c>
      <c r="J41" s="295"/>
      <c r="K41" s="297"/>
      <c r="L41" s="295">
        <f>-I42</f>
        <v>-11000</v>
      </c>
      <c r="M41" s="295"/>
      <c r="N41" s="297"/>
      <c r="O41" s="298"/>
    </row>
    <row r="42" spans="1:15" ht="15.75">
      <c r="A42" s="47"/>
      <c r="B42" s="294" t="s">
        <v>147</v>
      </c>
      <c r="C42" s="295"/>
      <c r="D42" s="296"/>
      <c r="E42" s="297"/>
      <c r="F42" s="295">
        <v>25222</v>
      </c>
      <c r="G42" s="297"/>
      <c r="H42" s="295"/>
      <c r="I42" s="295">
        <v>11000</v>
      </c>
      <c r="J42" s="295"/>
      <c r="K42" s="297"/>
      <c r="L42" s="295">
        <v>11000</v>
      </c>
      <c r="M42" s="295"/>
      <c r="N42" s="297"/>
      <c r="O42" s="298"/>
    </row>
    <row r="43" spans="1:15" ht="15.75">
      <c r="A43" s="47"/>
      <c r="B43" s="294" t="s">
        <v>148</v>
      </c>
      <c r="C43" s="295"/>
      <c r="D43" s="296"/>
      <c r="E43" s="297"/>
      <c r="F43" s="295">
        <v>0</v>
      </c>
      <c r="G43" s="297"/>
      <c r="H43" s="295"/>
      <c r="I43" s="295">
        <v>0</v>
      </c>
      <c r="J43" s="295"/>
      <c r="K43" s="297"/>
      <c r="L43" s="295">
        <v>0</v>
      </c>
      <c r="M43" s="295"/>
      <c r="N43" s="297"/>
      <c r="O43" s="298"/>
    </row>
    <row r="44" spans="1:15" ht="15.75">
      <c r="A44" s="47"/>
      <c r="B44" s="294" t="s">
        <v>149</v>
      </c>
      <c r="C44" s="295"/>
      <c r="D44" s="296"/>
      <c r="E44" s="297"/>
      <c r="F44" s="295">
        <f>SUM(F39:F43)</f>
        <v>37247</v>
      </c>
      <c r="G44" s="297"/>
      <c r="H44" s="295"/>
      <c r="I44" s="295">
        <f>SUM(I39:I43)</f>
        <v>85331</v>
      </c>
      <c r="J44" s="295"/>
      <c r="K44" s="297"/>
      <c r="L44" s="295">
        <f>SUM(L39:L43)</f>
        <v>81352</v>
      </c>
      <c r="M44" s="295"/>
      <c r="N44" s="297"/>
      <c r="O44" s="298"/>
    </row>
    <row r="45" spans="1:15" ht="15.75">
      <c r="A45" s="299"/>
      <c r="B45" s="300"/>
      <c r="C45" s="301"/>
      <c r="D45" s="302"/>
      <c r="E45" s="303"/>
      <c r="F45" s="301"/>
      <c r="G45" s="303"/>
      <c r="H45" s="301"/>
      <c r="I45" s="301"/>
      <c r="J45" s="301"/>
      <c r="K45" s="303"/>
      <c r="L45" s="301"/>
      <c r="M45" s="301"/>
      <c r="N45" s="304"/>
      <c r="O45" s="305"/>
    </row>
    <row r="46" spans="1:15" ht="15.75">
      <c r="A46" s="47"/>
      <c r="B46" s="294" t="s">
        <v>150</v>
      </c>
      <c r="C46" s="295"/>
      <c r="D46" s="296"/>
      <c r="E46" s="297"/>
      <c r="F46" s="295"/>
      <c r="G46" s="297"/>
      <c r="H46" s="295"/>
      <c r="I46" s="295"/>
      <c r="J46" s="295"/>
      <c r="K46" s="297"/>
      <c r="L46" s="295"/>
      <c r="M46" s="295"/>
      <c r="N46" s="306"/>
      <c r="O46" s="307"/>
    </row>
    <row r="47" spans="1:15" ht="15.75">
      <c r="A47" s="47"/>
      <c r="B47" s="294" t="s">
        <v>151</v>
      </c>
      <c r="C47" s="295"/>
      <c r="D47" s="296"/>
      <c r="E47" s="297"/>
      <c r="F47" s="295">
        <f>F39</f>
        <v>36489</v>
      </c>
      <c r="G47" s="297"/>
      <c r="H47" s="295"/>
      <c r="I47" s="295">
        <f>I39</f>
        <v>99553</v>
      </c>
      <c r="J47" s="295"/>
      <c r="K47" s="297"/>
      <c r="L47" s="295">
        <f>L39</f>
        <v>81352</v>
      </c>
      <c r="M47" s="295"/>
      <c r="N47" s="306"/>
      <c r="O47" s="307"/>
    </row>
    <row r="48" spans="1:15" ht="15.75">
      <c r="A48" s="47"/>
      <c r="B48" s="294" t="s">
        <v>152</v>
      </c>
      <c r="C48" s="295"/>
      <c r="D48" s="296"/>
      <c r="E48" s="297"/>
      <c r="F48" s="295">
        <v>15616</v>
      </c>
      <c r="G48" s="297"/>
      <c r="H48" s="295"/>
      <c r="I48" s="295">
        <f>-F49</f>
        <v>33050</v>
      </c>
      <c r="J48" s="295"/>
      <c r="K48" s="297"/>
      <c r="L48" s="295">
        <f>-I49</f>
        <v>61000</v>
      </c>
      <c r="M48" s="295"/>
      <c r="N48" s="306"/>
      <c r="O48" s="307"/>
    </row>
    <row r="49" spans="1:15" ht="15.75">
      <c r="A49" s="47"/>
      <c r="B49" s="294" t="s">
        <v>153</v>
      </c>
      <c r="C49" s="295"/>
      <c r="D49" s="296"/>
      <c r="E49" s="297" t="s">
        <v>89</v>
      </c>
      <c r="F49" s="295">
        <v>-33050</v>
      </c>
      <c r="G49" s="297"/>
      <c r="H49" s="295"/>
      <c r="I49" s="295">
        <v>-61000</v>
      </c>
      <c r="J49" s="295"/>
      <c r="K49" s="297"/>
      <c r="L49" s="295">
        <v>-103000</v>
      </c>
      <c r="M49" s="295"/>
      <c r="N49" s="297"/>
      <c r="O49" s="298"/>
    </row>
    <row r="50" spans="1:15" ht="15.75">
      <c r="A50" s="47"/>
      <c r="B50" s="294" t="s">
        <v>154</v>
      </c>
      <c r="C50" s="295"/>
      <c r="D50" s="296"/>
      <c r="E50" s="297"/>
      <c r="F50" s="295">
        <v>0</v>
      </c>
      <c r="G50" s="297"/>
      <c r="H50" s="295"/>
      <c r="I50" s="295">
        <v>0</v>
      </c>
      <c r="J50" s="295"/>
      <c r="K50" s="297"/>
      <c r="L50" s="295">
        <v>0</v>
      </c>
      <c r="M50" s="295"/>
      <c r="N50" s="308"/>
      <c r="O50" s="309"/>
    </row>
    <row r="51" spans="1:15" ht="15.75">
      <c r="A51" s="265"/>
      <c r="B51" s="310" t="s">
        <v>155</v>
      </c>
      <c r="C51" s="311"/>
      <c r="D51" s="312"/>
      <c r="E51" s="313"/>
      <c r="F51" s="311">
        <v>18865</v>
      </c>
      <c r="G51" s="313"/>
      <c r="H51" s="311"/>
      <c r="I51" s="311">
        <v>23000</v>
      </c>
      <c r="J51" s="311"/>
      <c r="K51" s="313"/>
      <c r="L51" s="311">
        <v>39000</v>
      </c>
      <c r="M51" s="311"/>
      <c r="N51" s="313"/>
      <c r="O51" s="314"/>
    </row>
    <row r="52" spans="1:15" ht="15.75">
      <c r="A52" s="3"/>
      <c r="B52" s="315"/>
      <c r="C52" s="316"/>
      <c r="D52" s="316" t="s">
        <v>89</v>
      </c>
      <c r="E52" s="316"/>
      <c r="F52" s="316"/>
      <c r="G52" s="316"/>
      <c r="H52" s="316"/>
      <c r="I52" s="316"/>
      <c r="J52" s="316"/>
      <c r="K52" s="316"/>
      <c r="L52" s="316"/>
      <c r="M52" s="316"/>
      <c r="N52" s="270"/>
      <c r="O52" s="270"/>
    </row>
    <row r="53" spans="1:15" ht="12.75">
      <c r="A53" s="316"/>
      <c r="B53" s="316"/>
      <c r="C53" s="316"/>
      <c r="D53" s="316" t="s">
        <v>89</v>
      </c>
      <c r="E53" s="316"/>
      <c r="F53" s="316"/>
      <c r="G53" s="316"/>
      <c r="H53" s="316"/>
      <c r="I53" s="316"/>
      <c r="J53" s="316"/>
      <c r="K53" s="316"/>
      <c r="L53" s="316"/>
      <c r="M53" s="316"/>
      <c r="N53" s="270"/>
      <c r="O53" s="270"/>
    </row>
    <row r="54" spans="1:15" ht="12.75">
      <c r="A54" s="316"/>
      <c r="B54" s="317"/>
      <c r="C54" s="316"/>
      <c r="D54" s="316"/>
      <c r="E54" s="316"/>
      <c r="F54" s="316"/>
      <c r="G54" s="316"/>
      <c r="H54" s="316"/>
      <c r="I54" s="316"/>
      <c r="J54" s="316"/>
      <c r="K54" s="316"/>
      <c r="L54" s="316"/>
      <c r="M54" s="316"/>
      <c r="N54" s="318"/>
      <c r="O54" s="318"/>
    </row>
    <row r="55" spans="1:15" ht="15.75">
      <c r="A55" s="234"/>
      <c r="B55" s="234"/>
      <c r="C55" s="234"/>
      <c r="D55" s="234"/>
      <c r="E55" s="234"/>
      <c r="F55" s="234"/>
      <c r="G55" s="234"/>
      <c r="H55" s="234"/>
      <c r="I55" s="234"/>
      <c r="J55" s="234"/>
      <c r="K55" s="234"/>
      <c r="L55" s="234"/>
      <c r="M55" s="328"/>
      <c r="N55" s="318"/>
      <c r="O55" s="318"/>
    </row>
    <row r="56" spans="1:15" ht="18">
      <c r="A56" s="387"/>
      <c r="B56" s="387"/>
      <c r="C56" s="387"/>
      <c r="D56" s="387"/>
      <c r="E56" s="387"/>
      <c r="F56" s="387"/>
      <c r="G56" s="387"/>
      <c r="H56" s="387"/>
      <c r="I56" s="387"/>
      <c r="J56" s="387"/>
      <c r="K56" s="387"/>
      <c r="L56" s="387"/>
      <c r="M56" s="387"/>
      <c r="N56" s="319"/>
      <c r="O56" s="319"/>
    </row>
    <row r="57" spans="1:15" ht="18">
      <c r="A57" s="330"/>
      <c r="B57" s="331"/>
      <c r="C57" s="332"/>
      <c r="D57" s="332"/>
      <c r="E57" s="332"/>
      <c r="F57" s="332"/>
      <c r="G57" s="332"/>
      <c r="H57" s="332"/>
      <c r="I57" s="332"/>
      <c r="J57" s="332"/>
      <c r="K57" s="332"/>
      <c r="L57" s="332"/>
      <c r="M57" s="333"/>
      <c r="N57" s="319"/>
      <c r="O57" s="319"/>
    </row>
    <row r="58" spans="1:15" ht="18">
      <c r="A58" s="388"/>
      <c r="B58" s="389"/>
      <c r="C58" s="389"/>
      <c r="D58" s="389"/>
      <c r="E58" s="389"/>
      <c r="F58" s="389"/>
      <c r="G58" s="389"/>
      <c r="H58" s="389"/>
      <c r="I58" s="389"/>
      <c r="J58" s="389"/>
      <c r="K58" s="389"/>
      <c r="L58" s="389"/>
      <c r="M58" s="389"/>
      <c r="N58" s="320"/>
      <c r="O58" s="329"/>
    </row>
    <row r="59" spans="1:15" ht="18">
      <c r="A59" s="330"/>
      <c r="B59" s="334"/>
      <c r="C59" s="324"/>
      <c r="D59" s="324"/>
      <c r="E59" s="324"/>
      <c r="F59" s="324"/>
      <c r="G59" s="324"/>
      <c r="H59" s="324"/>
      <c r="I59" s="324"/>
      <c r="J59" s="324"/>
      <c r="K59" s="324"/>
      <c r="L59" s="324"/>
      <c r="M59" s="324"/>
      <c r="N59" s="320"/>
      <c r="O59" s="320"/>
    </row>
    <row r="60" spans="1:15" ht="18">
      <c r="A60" s="388"/>
      <c r="B60" s="389"/>
      <c r="C60" s="389"/>
      <c r="D60" s="389"/>
      <c r="E60" s="389"/>
      <c r="F60" s="389"/>
      <c r="G60" s="389"/>
      <c r="H60" s="389"/>
      <c r="I60" s="389"/>
      <c r="J60" s="389"/>
      <c r="K60" s="389"/>
      <c r="L60" s="389"/>
      <c r="M60" s="389"/>
      <c r="N60" s="321"/>
      <c r="O60" s="329"/>
    </row>
    <row r="61" spans="1:15" ht="18">
      <c r="A61" s="335"/>
      <c r="B61" s="336"/>
      <c r="C61" s="336"/>
      <c r="D61" s="336"/>
      <c r="E61" s="336"/>
      <c r="F61" s="336"/>
      <c r="G61" s="336"/>
      <c r="H61" s="336"/>
      <c r="I61" s="336"/>
      <c r="J61" s="336"/>
      <c r="K61" s="336"/>
      <c r="L61" s="336"/>
      <c r="M61" s="336"/>
      <c r="N61" s="322"/>
      <c r="O61" s="322"/>
    </row>
    <row r="62" spans="1:15" ht="18">
      <c r="A62" s="337"/>
      <c r="B62" s="336"/>
      <c r="C62" s="338"/>
      <c r="D62" s="338"/>
      <c r="E62" s="338"/>
      <c r="F62" s="338"/>
      <c r="G62" s="338"/>
      <c r="H62" s="338"/>
      <c r="I62" s="338"/>
      <c r="J62" s="338"/>
      <c r="K62" s="338"/>
      <c r="L62" s="338"/>
      <c r="M62" s="338"/>
      <c r="N62" s="323"/>
      <c r="O62" s="323"/>
    </row>
    <row r="63" spans="1:15" ht="18">
      <c r="A63" s="388"/>
      <c r="B63" s="389"/>
      <c r="C63" s="389"/>
      <c r="D63" s="389"/>
      <c r="E63" s="389"/>
      <c r="F63" s="389"/>
      <c r="G63" s="389"/>
      <c r="H63" s="389"/>
      <c r="I63" s="389"/>
      <c r="J63" s="389"/>
      <c r="K63" s="389"/>
      <c r="L63" s="389"/>
      <c r="M63" s="389"/>
      <c r="N63" s="321"/>
      <c r="O63" s="329"/>
    </row>
    <row r="64" spans="1:15" ht="18">
      <c r="A64" s="339"/>
      <c r="B64" s="334"/>
      <c r="C64" s="334"/>
      <c r="D64" s="334"/>
      <c r="E64" s="334"/>
      <c r="F64" s="334"/>
      <c r="G64" s="334"/>
      <c r="H64" s="334"/>
      <c r="I64" s="334"/>
      <c r="J64" s="334"/>
      <c r="K64" s="334"/>
      <c r="L64" s="334"/>
      <c r="M64" s="334"/>
      <c r="N64" s="324"/>
      <c r="O64" s="324"/>
    </row>
    <row r="65" spans="1:15" ht="18">
      <c r="A65" s="339"/>
      <c r="B65" s="334"/>
      <c r="C65" s="334"/>
      <c r="D65" s="334"/>
      <c r="E65" s="334"/>
      <c r="F65" s="334"/>
      <c r="G65" s="334"/>
      <c r="H65" s="334"/>
      <c r="I65" s="334"/>
      <c r="J65" s="334"/>
      <c r="K65" s="334"/>
      <c r="L65" s="334"/>
      <c r="M65" s="334"/>
      <c r="N65" s="324"/>
      <c r="O65" s="324"/>
    </row>
    <row r="66" spans="1:15" ht="18">
      <c r="A66" s="339"/>
      <c r="B66" s="334"/>
      <c r="C66" s="334"/>
      <c r="D66" s="334"/>
      <c r="E66" s="334"/>
      <c r="F66" s="334"/>
      <c r="G66" s="334"/>
      <c r="H66" s="334"/>
      <c r="I66" s="334"/>
      <c r="J66" s="334"/>
      <c r="K66" s="334"/>
      <c r="L66" s="334"/>
      <c r="M66" s="334"/>
      <c r="N66" s="324"/>
      <c r="O66" s="324"/>
    </row>
    <row r="67" spans="1:15" ht="18">
      <c r="A67" s="339"/>
      <c r="B67" s="334"/>
      <c r="C67" s="334"/>
      <c r="D67" s="334"/>
      <c r="E67" s="334"/>
      <c r="F67" s="334"/>
      <c r="G67" s="334"/>
      <c r="H67" s="334"/>
      <c r="I67" s="334"/>
      <c r="J67" s="334"/>
      <c r="K67" s="334"/>
      <c r="L67" s="334"/>
      <c r="M67" s="334"/>
      <c r="N67" s="324"/>
      <c r="O67" s="324"/>
    </row>
    <row r="68" spans="1:15" ht="18">
      <c r="A68" s="339"/>
      <c r="B68" s="334"/>
      <c r="C68" s="334"/>
      <c r="D68" s="334"/>
      <c r="E68" s="334"/>
      <c r="F68" s="334"/>
      <c r="G68" s="334"/>
      <c r="H68" s="334"/>
      <c r="I68" s="334"/>
      <c r="J68" s="334"/>
      <c r="K68" s="334"/>
      <c r="L68" s="334"/>
      <c r="M68" s="334"/>
      <c r="N68" s="324"/>
      <c r="O68" s="324"/>
    </row>
    <row r="69" spans="1:15" ht="18">
      <c r="A69" s="339"/>
      <c r="B69" s="334"/>
      <c r="C69" s="334"/>
      <c r="D69" s="334"/>
      <c r="E69" s="334"/>
      <c r="F69" s="334"/>
      <c r="G69" s="334"/>
      <c r="H69" s="334"/>
      <c r="I69" s="334"/>
      <c r="J69" s="334"/>
      <c r="K69" s="334"/>
      <c r="L69" s="334"/>
      <c r="M69" s="334"/>
      <c r="N69" s="324"/>
      <c r="O69" s="324"/>
    </row>
    <row r="70" spans="1:15" ht="18.75">
      <c r="A70" s="339"/>
      <c r="B70" s="340"/>
      <c r="C70" s="334"/>
      <c r="D70" s="334"/>
      <c r="E70" s="334"/>
      <c r="F70" s="334"/>
      <c r="G70" s="334"/>
      <c r="H70" s="334"/>
      <c r="I70" s="334"/>
      <c r="J70" s="334"/>
      <c r="K70" s="334"/>
      <c r="L70" s="334"/>
      <c r="M70" s="334"/>
      <c r="N70" s="324"/>
      <c r="O70" s="324"/>
    </row>
    <row r="71" spans="1:15" ht="18.75">
      <c r="A71" s="329"/>
      <c r="B71" s="385"/>
      <c r="C71" s="386"/>
      <c r="D71" s="386"/>
      <c r="E71" s="386"/>
      <c r="F71" s="386"/>
      <c r="G71" s="386"/>
      <c r="H71" s="386"/>
      <c r="I71" s="386"/>
      <c r="J71" s="386"/>
      <c r="K71" s="386"/>
      <c r="L71" s="386"/>
      <c r="M71" s="386"/>
      <c r="N71" s="386"/>
      <c r="O71" s="386"/>
    </row>
    <row r="72" spans="1:15" ht="15.75">
      <c r="A72" s="329"/>
      <c r="B72" s="329"/>
      <c r="C72" s="329"/>
      <c r="D72" s="329"/>
      <c r="E72" s="329"/>
      <c r="F72" s="329"/>
      <c r="G72" s="329"/>
      <c r="H72" s="329"/>
      <c r="I72" s="329"/>
      <c r="J72" s="329"/>
      <c r="K72" s="329"/>
      <c r="L72" s="329"/>
      <c r="M72" s="329"/>
      <c r="N72" s="341"/>
      <c r="O72" s="342"/>
    </row>
    <row r="73" spans="1:15" ht="18.75">
      <c r="A73" s="329"/>
      <c r="B73" s="343"/>
      <c r="C73" s="329"/>
      <c r="D73" s="329"/>
      <c r="E73" s="329"/>
      <c r="F73" s="329"/>
      <c r="G73" s="329"/>
      <c r="H73" s="329"/>
      <c r="I73" s="329"/>
      <c r="J73" s="329"/>
      <c r="K73" s="329"/>
      <c r="L73" s="329"/>
      <c r="M73" s="329"/>
      <c r="N73" s="342"/>
      <c r="O73" s="342"/>
    </row>
    <row r="74" spans="1:15" ht="15.75">
      <c r="A74" s="329"/>
      <c r="B74" s="329"/>
      <c r="C74" s="329"/>
      <c r="D74" s="329"/>
      <c r="E74" s="329"/>
      <c r="F74" s="329"/>
      <c r="G74" s="329"/>
      <c r="H74" s="329"/>
      <c r="I74" s="329"/>
      <c r="J74" s="329"/>
      <c r="K74" s="329"/>
      <c r="L74" s="329"/>
      <c r="M74" s="329"/>
      <c r="N74" s="342"/>
      <c r="O74" s="342"/>
    </row>
    <row r="75" spans="1:15" ht="18.75">
      <c r="A75" s="329"/>
      <c r="B75" s="385"/>
      <c r="C75" s="386"/>
      <c r="D75" s="386"/>
      <c r="E75" s="386"/>
      <c r="F75" s="386"/>
      <c r="G75" s="386"/>
      <c r="H75" s="386"/>
      <c r="I75" s="386"/>
      <c r="J75" s="386"/>
      <c r="K75" s="386"/>
      <c r="L75" s="386"/>
      <c r="M75" s="386"/>
      <c r="N75" s="386"/>
      <c r="O75" s="386"/>
    </row>
    <row r="76" spans="1:15" ht="15.75">
      <c r="A76" s="234"/>
      <c r="B76" s="325"/>
      <c r="C76" s="234"/>
      <c r="D76" s="234"/>
      <c r="E76" s="234"/>
      <c r="F76" s="234"/>
      <c r="G76" s="234"/>
      <c r="H76" s="234"/>
      <c r="I76" s="234"/>
      <c r="J76" s="234"/>
      <c r="K76" s="234"/>
      <c r="L76" s="234"/>
      <c r="M76" s="234"/>
      <c r="N76" s="326"/>
      <c r="O76" s="326"/>
    </row>
    <row r="77" spans="1:15" ht="15.75">
      <c r="A77" s="234"/>
      <c r="B77" s="234"/>
      <c r="C77" s="234"/>
      <c r="D77" s="234"/>
      <c r="E77" s="234"/>
      <c r="F77" s="234"/>
      <c r="G77" s="234"/>
      <c r="H77" s="234"/>
      <c r="I77" s="234"/>
      <c r="J77" s="234"/>
      <c r="K77" s="234"/>
      <c r="L77" s="234"/>
      <c r="M77" s="234"/>
      <c r="N77" s="326"/>
      <c r="O77" s="326"/>
    </row>
    <row r="78" spans="1:15" ht="15.75">
      <c r="A78" s="234"/>
      <c r="B78" s="234"/>
      <c r="C78" s="234"/>
      <c r="D78" s="234"/>
      <c r="E78" s="234"/>
      <c r="F78" s="234"/>
      <c r="G78" s="234"/>
      <c r="H78" s="234"/>
      <c r="I78" s="234"/>
      <c r="J78" s="234"/>
      <c r="K78" s="234"/>
      <c r="L78" s="234"/>
      <c r="M78" s="234"/>
      <c r="N78" s="326"/>
      <c r="O78" s="326"/>
    </row>
    <row r="79" spans="1:15" ht="15.75">
      <c r="A79" s="234"/>
      <c r="B79" s="234"/>
      <c r="C79" s="234"/>
      <c r="D79" s="234"/>
      <c r="E79" s="234"/>
      <c r="F79" s="234"/>
      <c r="G79" s="234"/>
      <c r="H79" s="234"/>
      <c r="I79" s="234"/>
      <c r="J79" s="234"/>
      <c r="K79" s="234"/>
      <c r="L79" s="234"/>
      <c r="M79" s="234"/>
      <c r="N79" s="326"/>
      <c r="O79" s="326"/>
    </row>
    <row r="80" spans="1:15" ht="15.75">
      <c r="A80" s="234"/>
      <c r="B80" s="234"/>
      <c r="C80" s="234"/>
      <c r="D80" s="234"/>
      <c r="E80" s="234"/>
      <c r="F80" s="234"/>
      <c r="G80" s="234"/>
      <c r="H80" s="234"/>
      <c r="I80" s="234"/>
      <c r="J80" s="234"/>
      <c r="K80" s="234"/>
      <c r="L80" s="234"/>
      <c r="M80" s="234"/>
      <c r="N80" s="326"/>
      <c r="O80" s="326"/>
    </row>
    <row r="81" spans="1:15" ht="15.75">
      <c r="A81" s="234"/>
      <c r="B81" s="234"/>
      <c r="C81" s="234"/>
      <c r="D81" s="234"/>
      <c r="E81" s="234"/>
      <c r="F81" s="234"/>
      <c r="G81" s="234"/>
      <c r="H81" s="234"/>
      <c r="I81" s="234"/>
      <c r="J81" s="234"/>
      <c r="K81" s="234"/>
      <c r="L81" s="234"/>
      <c r="M81" s="234"/>
      <c r="N81" s="326"/>
      <c r="O81" s="326"/>
    </row>
    <row r="82" spans="1:15" ht="15.75">
      <c r="A82" s="234"/>
      <c r="B82" s="234"/>
      <c r="C82" s="234"/>
      <c r="D82" s="234"/>
      <c r="E82" s="234"/>
      <c r="F82" s="234"/>
      <c r="G82" s="234"/>
      <c r="H82" s="234"/>
      <c r="I82" s="234"/>
      <c r="J82" s="234"/>
      <c r="K82" s="234"/>
      <c r="L82" s="234"/>
      <c r="M82" s="234"/>
      <c r="N82" s="326"/>
      <c r="O82" s="326"/>
    </row>
    <row r="83" spans="1:15" ht="15.75">
      <c r="A83" s="234"/>
      <c r="B83" s="234"/>
      <c r="C83" s="234"/>
      <c r="D83" s="234"/>
      <c r="E83" s="234"/>
      <c r="F83" s="234"/>
      <c r="G83" s="234"/>
      <c r="H83" s="234"/>
      <c r="I83" s="234"/>
      <c r="J83" s="234"/>
      <c r="K83" s="234"/>
      <c r="L83" s="234"/>
      <c r="M83" s="234"/>
      <c r="N83" s="326"/>
      <c r="O83" s="326"/>
    </row>
    <row r="84" spans="1:15" ht="15.75">
      <c r="A84" s="234"/>
      <c r="B84" s="234"/>
      <c r="C84" s="234"/>
      <c r="D84" s="234"/>
      <c r="E84" s="234"/>
      <c r="F84" s="234"/>
      <c r="G84" s="234"/>
      <c r="H84" s="234"/>
      <c r="I84" s="234"/>
      <c r="J84" s="234"/>
      <c r="K84" s="234"/>
      <c r="L84" s="234"/>
      <c r="M84" s="234"/>
      <c r="N84" s="326"/>
      <c r="O84" s="326"/>
    </row>
    <row r="85" spans="1:15" ht="15.75">
      <c r="A85" s="234"/>
      <c r="B85" s="234"/>
      <c r="C85" s="234"/>
      <c r="D85" s="234"/>
      <c r="E85" s="234"/>
      <c r="F85" s="234"/>
      <c r="G85" s="234"/>
      <c r="H85" s="234"/>
      <c r="I85" s="234"/>
      <c r="J85" s="234"/>
      <c r="K85" s="234"/>
      <c r="L85" s="234"/>
      <c r="M85" s="234"/>
      <c r="N85" s="326"/>
      <c r="O85" s="326"/>
    </row>
    <row r="86" spans="1:15" ht="15.75">
      <c r="A86" s="234"/>
      <c r="B86" s="234"/>
      <c r="C86" s="234"/>
      <c r="D86" s="234"/>
      <c r="E86" s="234"/>
      <c r="F86" s="234"/>
      <c r="G86" s="234"/>
      <c r="H86" s="234"/>
      <c r="I86" s="234"/>
      <c r="J86" s="234"/>
      <c r="K86" s="234"/>
      <c r="L86" s="234"/>
      <c r="M86" s="234"/>
      <c r="N86" s="326"/>
      <c r="O86" s="326"/>
    </row>
    <row r="87" spans="1:15" ht="15.75">
      <c r="A87" s="234"/>
      <c r="B87" s="234"/>
      <c r="C87" s="234"/>
      <c r="D87" s="234"/>
      <c r="E87" s="234"/>
      <c r="F87" s="234"/>
      <c r="G87" s="234"/>
      <c r="H87" s="234"/>
      <c r="I87" s="234"/>
      <c r="J87" s="234"/>
      <c r="K87" s="234"/>
      <c r="L87" s="234"/>
      <c r="M87" s="234"/>
      <c r="N87" s="326"/>
      <c r="O87" s="326"/>
    </row>
    <row r="88" spans="1:15" ht="15.75">
      <c r="A88" s="234"/>
      <c r="B88" s="234"/>
      <c r="C88" s="234"/>
      <c r="D88" s="234"/>
      <c r="E88" s="234"/>
      <c r="F88" s="234"/>
      <c r="G88" s="234"/>
      <c r="H88" s="234"/>
      <c r="I88" s="234"/>
      <c r="J88" s="234"/>
      <c r="K88" s="234"/>
      <c r="L88" s="234"/>
      <c r="M88" s="234"/>
      <c r="N88" s="326"/>
      <c r="O88" s="270"/>
    </row>
    <row r="89" spans="1:15" ht="15.75">
      <c r="A89" s="234"/>
      <c r="B89" s="234"/>
      <c r="C89" s="234"/>
      <c r="D89" s="234"/>
      <c r="E89" s="234"/>
      <c r="F89" s="234"/>
      <c r="G89" s="234"/>
      <c r="H89" s="234"/>
      <c r="I89" s="234"/>
      <c r="J89" s="234"/>
      <c r="K89" s="234"/>
      <c r="L89" s="234"/>
      <c r="M89" s="234"/>
      <c r="N89" s="326"/>
      <c r="O89" s="270"/>
    </row>
    <row r="90" spans="1:15" ht="15.75">
      <c r="A90" s="234"/>
      <c r="B90" s="234"/>
      <c r="C90" s="234"/>
      <c r="D90" s="234"/>
      <c r="E90" s="234"/>
      <c r="F90" s="234"/>
      <c r="G90" s="234"/>
      <c r="H90" s="234"/>
      <c r="I90" s="234"/>
      <c r="J90" s="234"/>
      <c r="K90" s="234"/>
      <c r="L90" s="234"/>
      <c r="M90" s="234"/>
      <c r="N90" s="326"/>
      <c r="O90" s="326"/>
    </row>
    <row r="91" spans="1:15" ht="15.75">
      <c r="A91" s="234"/>
      <c r="B91" s="234"/>
      <c r="C91" s="234"/>
      <c r="D91" s="234"/>
      <c r="E91" s="234"/>
      <c r="F91" s="234"/>
      <c r="G91" s="234"/>
      <c r="H91" s="234"/>
      <c r="I91" s="234"/>
      <c r="J91" s="234"/>
      <c r="K91" s="234"/>
      <c r="L91" s="234"/>
      <c r="M91" s="234"/>
      <c r="N91" s="326"/>
      <c r="O91" s="326"/>
    </row>
    <row r="92" spans="1:15" ht="15.75">
      <c r="A92" s="234"/>
      <c r="B92" s="234"/>
      <c r="C92" s="234"/>
      <c r="D92" s="234"/>
      <c r="E92" s="234"/>
      <c r="F92" s="234"/>
      <c r="G92" s="234"/>
      <c r="H92" s="234"/>
      <c r="I92" s="234"/>
      <c r="J92" s="234"/>
      <c r="K92" s="234"/>
      <c r="L92" s="234"/>
      <c r="M92" s="234"/>
      <c r="N92" s="326"/>
      <c r="O92" s="326"/>
    </row>
    <row r="93" spans="1:15" ht="15.75">
      <c r="A93" s="234"/>
      <c r="B93" s="234"/>
      <c r="C93" s="234"/>
      <c r="D93" s="234"/>
      <c r="E93" s="234"/>
      <c r="F93" s="234"/>
      <c r="G93" s="234"/>
      <c r="H93" s="234"/>
      <c r="I93" s="234"/>
      <c r="J93" s="234"/>
      <c r="K93" s="234"/>
      <c r="L93" s="234"/>
      <c r="M93" s="234"/>
      <c r="N93" s="326"/>
      <c r="O93" s="326"/>
    </row>
    <row r="94" spans="1:15" ht="15.75">
      <c r="A94" s="234"/>
      <c r="B94" s="234"/>
      <c r="C94" s="234"/>
      <c r="D94" s="234"/>
      <c r="E94" s="234"/>
      <c r="F94" s="234"/>
      <c r="G94" s="234"/>
      <c r="H94" s="234"/>
      <c r="I94" s="234"/>
      <c r="J94" s="234"/>
      <c r="K94" s="234"/>
      <c r="L94" s="234"/>
      <c r="M94" s="234"/>
      <c r="N94" s="326"/>
      <c r="O94" s="326"/>
    </row>
    <row r="95" spans="1:15" ht="15.75">
      <c r="A95" s="234"/>
      <c r="B95" s="234"/>
      <c r="C95" s="234"/>
      <c r="D95" s="234"/>
      <c r="E95" s="234"/>
      <c r="F95" s="234"/>
      <c r="G95" s="234"/>
      <c r="H95" s="234"/>
      <c r="I95" s="234"/>
      <c r="J95" s="234"/>
      <c r="K95" s="234"/>
      <c r="L95" s="234"/>
      <c r="M95" s="234"/>
      <c r="N95" s="326"/>
      <c r="O95" s="326"/>
    </row>
    <row r="96" spans="1:15" ht="15.75">
      <c r="A96" s="234"/>
      <c r="B96" s="234"/>
      <c r="C96" s="234"/>
      <c r="D96" s="234"/>
      <c r="E96" s="234"/>
      <c r="F96" s="234"/>
      <c r="G96" s="234"/>
      <c r="H96" s="234"/>
      <c r="I96" s="234"/>
      <c r="J96" s="234"/>
      <c r="K96" s="234"/>
      <c r="L96" s="234"/>
      <c r="M96" s="234"/>
      <c r="N96" s="326"/>
      <c r="O96" s="326"/>
    </row>
    <row r="97" spans="1:15" ht="15.75">
      <c r="A97" s="234"/>
      <c r="B97" s="234"/>
      <c r="C97" s="234"/>
      <c r="D97" s="234"/>
      <c r="E97" s="234"/>
      <c r="F97" s="234"/>
      <c r="G97" s="234"/>
      <c r="H97" s="234"/>
      <c r="I97" s="234"/>
      <c r="J97" s="234"/>
      <c r="K97" s="234"/>
      <c r="L97" s="234"/>
      <c r="M97" s="234"/>
      <c r="N97" s="326"/>
      <c r="O97" s="326"/>
    </row>
    <row r="98" spans="1:15" ht="15.75">
      <c r="A98" s="234"/>
      <c r="B98" s="234"/>
      <c r="C98" s="234"/>
      <c r="D98" s="234"/>
      <c r="E98" s="234"/>
      <c r="F98" s="234"/>
      <c r="G98" s="234"/>
      <c r="H98" s="234"/>
      <c r="I98" s="234"/>
      <c r="J98" s="234"/>
      <c r="K98" s="234"/>
      <c r="L98" s="234"/>
      <c r="M98" s="234"/>
      <c r="N98" s="326"/>
      <c r="O98" s="326"/>
    </row>
    <row r="99" spans="1:15" ht="15.75">
      <c r="A99" s="234"/>
      <c r="B99" s="234"/>
      <c r="C99" s="234"/>
      <c r="D99" s="234"/>
      <c r="E99" s="234"/>
      <c r="F99" s="234"/>
      <c r="G99" s="234"/>
      <c r="H99" s="234"/>
      <c r="I99" s="234"/>
      <c r="J99" s="234"/>
      <c r="K99" s="234"/>
      <c r="L99" s="234"/>
      <c r="M99" s="234"/>
      <c r="N99" s="326"/>
      <c r="O99" s="326"/>
    </row>
    <row r="100" spans="1:15" ht="15.75">
      <c r="A100" s="234"/>
      <c r="B100" s="234"/>
      <c r="C100" s="234"/>
      <c r="D100" s="234"/>
      <c r="E100" s="234"/>
      <c r="F100" s="234"/>
      <c r="G100" s="234"/>
      <c r="H100" s="234"/>
      <c r="I100" s="234"/>
      <c r="J100" s="234"/>
      <c r="K100" s="234"/>
      <c r="L100" s="234"/>
      <c r="M100" s="234"/>
      <c r="N100" s="326"/>
      <c r="O100" s="326"/>
    </row>
    <row r="101" spans="1:15" ht="15.75">
      <c r="A101" s="234"/>
      <c r="B101" s="234"/>
      <c r="C101" s="234"/>
      <c r="D101" s="234"/>
      <c r="E101" s="234"/>
      <c r="F101" s="234"/>
      <c r="G101" s="234"/>
      <c r="H101" s="234"/>
      <c r="I101" s="234"/>
      <c r="J101" s="234"/>
      <c r="K101" s="234"/>
      <c r="L101" s="234"/>
      <c r="M101" s="234"/>
      <c r="N101" s="326"/>
      <c r="O101" s="326"/>
    </row>
    <row r="102" spans="1:15" ht="15.75">
      <c r="A102" s="234"/>
      <c r="B102" s="234"/>
      <c r="C102" s="234"/>
      <c r="D102" s="234"/>
      <c r="E102" s="234"/>
      <c r="F102" s="234"/>
      <c r="G102" s="234"/>
      <c r="H102" s="234"/>
      <c r="I102" s="234"/>
      <c r="J102" s="234"/>
      <c r="K102" s="234"/>
      <c r="L102" s="234"/>
      <c r="M102" s="234"/>
      <c r="N102" s="326"/>
      <c r="O102" s="326"/>
    </row>
    <row r="103" spans="1:15" ht="15.75">
      <c r="A103" s="234"/>
      <c r="B103" s="234"/>
      <c r="C103" s="234"/>
      <c r="D103" s="234"/>
      <c r="E103" s="234"/>
      <c r="F103" s="234"/>
      <c r="G103" s="234"/>
      <c r="H103" s="234"/>
      <c r="I103" s="234"/>
      <c r="J103" s="234"/>
      <c r="K103" s="234"/>
      <c r="L103" s="234"/>
      <c r="M103" s="234"/>
      <c r="N103" s="327"/>
      <c r="O103" s="326"/>
    </row>
    <row r="104" spans="1:15" ht="15.75">
      <c r="A104" s="234"/>
      <c r="B104" s="234"/>
      <c r="C104" s="234"/>
      <c r="D104" s="234"/>
      <c r="E104" s="234"/>
      <c r="F104" s="234"/>
      <c r="G104" s="234"/>
      <c r="H104" s="234"/>
      <c r="I104" s="234"/>
      <c r="J104" s="234"/>
      <c r="K104" s="234"/>
      <c r="L104" s="234"/>
      <c r="M104" s="234"/>
      <c r="N104" s="3"/>
      <c r="O104" s="3"/>
    </row>
    <row r="105" spans="1:15" ht="15.75">
      <c r="A105" s="234"/>
      <c r="B105" s="234"/>
      <c r="C105" s="234"/>
      <c r="D105" s="234"/>
      <c r="E105" s="234"/>
      <c r="F105" s="234"/>
      <c r="G105" s="234"/>
      <c r="H105" s="234"/>
      <c r="I105" s="234"/>
      <c r="J105" s="234"/>
      <c r="K105" s="234"/>
      <c r="L105" s="234"/>
      <c r="M105" s="234"/>
      <c r="N105" s="316"/>
      <c r="O105" s="316"/>
    </row>
    <row r="106" spans="1:15" ht="15.75">
      <c r="A106" s="234"/>
      <c r="B106" s="234"/>
      <c r="C106" s="234"/>
      <c r="D106" s="234"/>
      <c r="E106" s="234"/>
      <c r="F106" s="234"/>
      <c r="G106" s="234"/>
      <c r="H106" s="234"/>
      <c r="I106" s="234"/>
      <c r="J106" s="234"/>
      <c r="K106" s="234"/>
      <c r="L106" s="234"/>
      <c r="M106" s="234"/>
      <c r="N106" s="316"/>
      <c r="O106" s="316"/>
    </row>
    <row r="107" spans="1:15" ht="15.75">
      <c r="A107" s="234"/>
      <c r="B107" s="234"/>
      <c r="C107" s="234"/>
      <c r="D107" s="234"/>
      <c r="E107" s="234"/>
      <c r="F107" s="234"/>
      <c r="G107" s="234"/>
      <c r="H107" s="234"/>
      <c r="I107" s="234"/>
      <c r="J107" s="234"/>
      <c r="K107" s="234"/>
      <c r="L107" s="234"/>
      <c r="M107" s="234"/>
      <c r="N107" s="316"/>
      <c r="O107" s="316"/>
    </row>
    <row r="108" spans="1:15" ht="15.75">
      <c r="A108" s="234"/>
      <c r="B108" s="234"/>
      <c r="C108" s="234"/>
      <c r="D108" s="234"/>
      <c r="E108" s="234"/>
      <c r="F108" s="234"/>
      <c r="G108" s="234"/>
      <c r="H108" s="234"/>
      <c r="I108" s="234"/>
      <c r="J108" s="234"/>
      <c r="K108" s="234"/>
      <c r="L108" s="234"/>
      <c r="M108" s="234"/>
      <c r="N108" s="316"/>
      <c r="O108" s="316"/>
    </row>
    <row r="109" spans="1:15" ht="15.75">
      <c r="A109" s="234"/>
      <c r="B109" s="234"/>
      <c r="C109" s="234"/>
      <c r="D109" s="234"/>
      <c r="E109" s="234"/>
      <c r="F109" s="234"/>
      <c r="G109" s="234"/>
      <c r="H109" s="234"/>
      <c r="I109" s="234"/>
      <c r="J109" s="234"/>
      <c r="K109" s="234"/>
      <c r="L109" s="234"/>
      <c r="M109" s="234"/>
      <c r="N109" s="234"/>
      <c r="O109" s="234"/>
    </row>
    <row r="110" spans="1:15" ht="15.75">
      <c r="A110" s="234"/>
      <c r="B110" s="234"/>
      <c r="C110" s="234"/>
      <c r="D110" s="234"/>
      <c r="E110" s="234"/>
      <c r="F110" s="234"/>
      <c r="G110" s="234"/>
      <c r="H110" s="234"/>
      <c r="I110" s="234"/>
      <c r="J110" s="234"/>
      <c r="K110" s="234"/>
      <c r="L110" s="234"/>
      <c r="M110" s="234"/>
      <c r="N110" s="234"/>
      <c r="O110" s="234"/>
    </row>
    <row r="111" spans="1:15" ht="15.75">
      <c r="A111" s="234"/>
      <c r="B111" s="234"/>
      <c r="C111" s="234"/>
      <c r="D111" s="234"/>
      <c r="E111" s="234"/>
      <c r="F111" s="234"/>
      <c r="G111" s="234"/>
      <c r="H111" s="234"/>
      <c r="I111" s="234"/>
      <c r="J111" s="234"/>
      <c r="K111" s="234"/>
      <c r="L111" s="234"/>
      <c r="M111" s="234"/>
      <c r="N111" s="234"/>
      <c r="O111" s="234"/>
    </row>
    <row r="112" spans="1:15" ht="15.75">
      <c r="A112" s="234"/>
      <c r="B112" s="234"/>
      <c r="C112" s="234"/>
      <c r="D112" s="234"/>
      <c r="E112" s="234"/>
      <c r="F112" s="234"/>
      <c r="G112" s="234"/>
      <c r="H112" s="234"/>
      <c r="I112" s="234"/>
      <c r="J112" s="234"/>
      <c r="K112" s="234"/>
      <c r="L112" s="234"/>
      <c r="M112" s="234"/>
      <c r="N112" s="234"/>
      <c r="O112" s="234"/>
    </row>
    <row r="113" spans="1:15" ht="15.75">
      <c r="A113" s="234"/>
      <c r="B113" s="234"/>
      <c r="C113" s="234"/>
      <c r="D113" s="234"/>
      <c r="E113" s="234"/>
      <c r="F113" s="234"/>
      <c r="G113" s="234"/>
      <c r="H113" s="234"/>
      <c r="I113" s="234"/>
      <c r="J113" s="234"/>
      <c r="K113" s="234"/>
      <c r="L113" s="234"/>
      <c r="M113" s="234"/>
      <c r="N113" s="234"/>
      <c r="O113" s="234"/>
    </row>
    <row r="114" spans="1:15" ht="15.75">
      <c r="A114" s="234"/>
      <c r="B114" s="234"/>
      <c r="C114" s="234"/>
      <c r="D114" s="234"/>
      <c r="E114" s="234"/>
      <c r="F114" s="234"/>
      <c r="G114" s="234"/>
      <c r="H114" s="234"/>
      <c r="I114" s="234"/>
      <c r="J114" s="234"/>
      <c r="K114" s="234"/>
      <c r="L114" s="234"/>
      <c r="M114" s="234"/>
      <c r="N114" s="234"/>
      <c r="O114" s="234"/>
    </row>
    <row r="115" spans="1:15" ht="15.75">
      <c r="A115" s="234"/>
      <c r="B115" s="234"/>
      <c r="C115" s="234"/>
      <c r="D115" s="234"/>
      <c r="E115" s="234"/>
      <c r="F115" s="234"/>
      <c r="G115" s="234"/>
      <c r="H115" s="234"/>
      <c r="I115" s="234"/>
      <c r="J115" s="234"/>
      <c r="K115" s="234"/>
      <c r="L115" s="234"/>
      <c r="M115" s="234"/>
      <c r="N115" s="234"/>
      <c r="O115" s="234"/>
    </row>
    <row r="116" spans="1:15" ht="15.75">
      <c r="A116" s="234"/>
      <c r="B116" s="234"/>
      <c r="C116" s="234"/>
      <c r="D116" s="234"/>
      <c r="E116" s="234"/>
      <c r="F116" s="234"/>
      <c r="G116" s="234"/>
      <c r="H116" s="234"/>
      <c r="I116" s="234"/>
      <c r="J116" s="234"/>
      <c r="K116" s="234"/>
      <c r="L116" s="234"/>
      <c r="M116" s="234"/>
      <c r="N116" s="234"/>
      <c r="O116" s="234"/>
    </row>
    <row r="117" spans="1:15" ht="15.75">
      <c r="A117" s="234"/>
      <c r="B117" s="234"/>
      <c r="C117" s="234"/>
      <c r="D117" s="234"/>
      <c r="E117" s="234"/>
      <c r="F117" s="234"/>
      <c r="G117" s="234"/>
      <c r="H117" s="234"/>
      <c r="I117" s="234"/>
      <c r="J117" s="234"/>
      <c r="K117" s="234"/>
      <c r="L117" s="234"/>
      <c r="M117" s="234"/>
      <c r="N117" s="234"/>
      <c r="O117" s="234"/>
    </row>
    <row r="118" spans="1:15" ht="15.75">
      <c r="A118" s="234"/>
      <c r="B118" s="234"/>
      <c r="C118" s="234"/>
      <c r="D118" s="234"/>
      <c r="E118" s="234"/>
      <c r="F118" s="234"/>
      <c r="G118" s="234"/>
      <c r="H118" s="234"/>
      <c r="I118" s="234"/>
      <c r="J118" s="234"/>
      <c r="K118" s="234"/>
      <c r="L118" s="234"/>
      <c r="M118" s="234"/>
      <c r="N118" s="234"/>
      <c r="O118" s="234"/>
    </row>
    <row r="119" spans="1:15" ht="15.75">
      <c r="A119" s="234"/>
      <c r="B119" s="234"/>
      <c r="C119" s="234"/>
      <c r="D119" s="234"/>
      <c r="E119" s="234"/>
      <c r="F119" s="234"/>
      <c r="G119" s="234"/>
      <c r="H119" s="234"/>
      <c r="I119" s="234"/>
      <c r="J119" s="234"/>
      <c r="K119" s="234"/>
      <c r="L119" s="234"/>
      <c r="M119" s="234"/>
      <c r="N119" s="234"/>
      <c r="O119" s="234"/>
    </row>
    <row r="120" spans="1:15" ht="15.75">
      <c r="A120" s="234"/>
      <c r="B120" s="234"/>
      <c r="C120" s="234"/>
      <c r="D120" s="234"/>
      <c r="E120" s="234"/>
      <c r="F120" s="234"/>
      <c r="G120" s="234"/>
      <c r="H120" s="234"/>
      <c r="I120" s="234"/>
      <c r="J120" s="234"/>
      <c r="K120" s="234"/>
      <c r="L120" s="234"/>
      <c r="M120" s="234"/>
      <c r="N120" s="234"/>
      <c r="O120" s="234"/>
    </row>
    <row r="121" spans="1:15" ht="15.75">
      <c r="A121" s="234"/>
      <c r="B121" s="234"/>
      <c r="C121" s="234"/>
      <c r="D121" s="234"/>
      <c r="E121" s="234"/>
      <c r="F121" s="234"/>
      <c r="G121" s="234"/>
      <c r="H121" s="234"/>
      <c r="I121" s="234"/>
      <c r="J121" s="234"/>
      <c r="K121" s="234"/>
      <c r="L121" s="234"/>
      <c r="M121" s="234"/>
      <c r="N121" s="234"/>
      <c r="O121" s="234"/>
    </row>
    <row r="122" spans="1:15" ht="15.75">
      <c r="A122" s="234"/>
      <c r="B122" s="234"/>
      <c r="C122" s="234"/>
      <c r="D122" s="234"/>
      <c r="E122" s="234"/>
      <c r="F122" s="234"/>
      <c r="G122" s="234"/>
      <c r="H122" s="234"/>
      <c r="I122" s="234"/>
      <c r="J122" s="234"/>
      <c r="K122" s="234"/>
      <c r="L122" s="234"/>
      <c r="M122" s="234"/>
      <c r="N122" s="234"/>
      <c r="O122" s="234"/>
    </row>
    <row r="123" spans="1:15" ht="15.75">
      <c r="A123" s="234"/>
      <c r="B123" s="234"/>
      <c r="C123" s="234"/>
      <c r="D123" s="234"/>
      <c r="E123" s="234"/>
      <c r="F123" s="234"/>
      <c r="G123" s="234"/>
      <c r="H123" s="234"/>
      <c r="I123" s="234"/>
      <c r="J123" s="234"/>
      <c r="K123" s="234"/>
      <c r="L123" s="234"/>
      <c r="M123" s="234"/>
      <c r="N123" s="234"/>
      <c r="O123" s="234"/>
    </row>
    <row r="124" spans="1:15" ht="15.75">
      <c r="A124" s="234"/>
      <c r="B124" s="234"/>
      <c r="C124" s="234"/>
      <c r="D124" s="234"/>
      <c r="E124" s="234"/>
      <c r="F124" s="234"/>
      <c r="G124" s="234"/>
      <c r="H124" s="234"/>
      <c r="I124" s="234"/>
      <c r="J124" s="234"/>
      <c r="K124" s="234"/>
      <c r="L124" s="234"/>
      <c r="M124" s="234"/>
      <c r="N124" s="234"/>
      <c r="O124" s="234"/>
    </row>
    <row r="125" spans="1:15" ht="15.75">
      <c r="A125" s="234"/>
      <c r="B125" s="234"/>
      <c r="C125" s="234"/>
      <c r="D125" s="234"/>
      <c r="E125" s="234"/>
      <c r="F125" s="234"/>
      <c r="G125" s="234"/>
      <c r="H125" s="234"/>
      <c r="I125" s="234"/>
      <c r="J125" s="234"/>
      <c r="K125" s="234"/>
      <c r="L125" s="234"/>
      <c r="M125" s="234"/>
      <c r="N125" s="234"/>
      <c r="O125" s="234"/>
    </row>
    <row r="126" spans="1:15" ht="15.75">
      <c r="A126" s="234"/>
      <c r="B126" s="234"/>
      <c r="C126" s="234"/>
      <c r="D126" s="234"/>
      <c r="E126" s="234"/>
      <c r="F126" s="234"/>
      <c r="G126" s="234"/>
      <c r="H126" s="234"/>
      <c r="I126" s="234"/>
      <c r="J126" s="234"/>
      <c r="K126" s="234"/>
      <c r="L126" s="234"/>
      <c r="M126" s="234"/>
      <c r="N126" s="234"/>
      <c r="O126" s="234"/>
    </row>
    <row r="127" spans="1:15" ht="15.75">
      <c r="A127" s="234"/>
      <c r="B127" s="234"/>
      <c r="C127" s="234"/>
      <c r="D127" s="234"/>
      <c r="E127" s="234"/>
      <c r="F127" s="234"/>
      <c r="G127" s="234"/>
      <c r="H127" s="234"/>
      <c r="I127" s="234"/>
      <c r="J127" s="234"/>
      <c r="K127" s="234"/>
      <c r="L127" s="234"/>
      <c r="M127" s="234"/>
      <c r="N127" s="234"/>
      <c r="O127" s="234"/>
    </row>
    <row r="128" spans="1:15" ht="15.75">
      <c r="A128" s="234"/>
      <c r="B128" s="234"/>
      <c r="C128" s="234"/>
      <c r="D128" s="234"/>
      <c r="E128" s="234"/>
      <c r="F128" s="234"/>
      <c r="G128" s="234"/>
      <c r="H128" s="234"/>
      <c r="I128" s="234"/>
      <c r="J128" s="234"/>
      <c r="K128" s="234"/>
      <c r="L128" s="234"/>
      <c r="M128" s="234"/>
      <c r="N128" s="234"/>
      <c r="O128" s="234"/>
    </row>
    <row r="129" spans="1:15" ht="15.75">
      <c r="A129" s="234"/>
      <c r="B129" s="234"/>
      <c r="C129" s="234"/>
      <c r="D129" s="234"/>
      <c r="E129" s="234"/>
      <c r="F129" s="234"/>
      <c r="G129" s="234"/>
      <c r="H129" s="234"/>
      <c r="I129" s="234"/>
      <c r="J129" s="234"/>
      <c r="K129" s="234"/>
      <c r="L129" s="234"/>
      <c r="M129" s="234"/>
      <c r="N129" s="234"/>
      <c r="O129" s="234"/>
    </row>
    <row r="130" spans="1:15" ht="15.75">
      <c r="A130" s="234"/>
      <c r="B130" s="234"/>
      <c r="C130" s="234"/>
      <c r="D130" s="234"/>
      <c r="E130" s="234"/>
      <c r="F130" s="234"/>
      <c r="G130" s="234"/>
      <c r="H130" s="234"/>
      <c r="I130" s="234"/>
      <c r="J130" s="234"/>
      <c r="K130" s="234"/>
      <c r="L130" s="234"/>
      <c r="M130" s="234"/>
      <c r="N130" s="234"/>
      <c r="O130" s="234"/>
    </row>
    <row r="131" spans="1:15" ht="15.75">
      <c r="A131" s="234"/>
      <c r="B131" s="234"/>
      <c r="C131" s="234"/>
      <c r="D131" s="234"/>
      <c r="E131" s="234"/>
      <c r="F131" s="234"/>
      <c r="G131" s="234"/>
      <c r="H131" s="234"/>
      <c r="I131" s="234"/>
      <c r="J131" s="234"/>
      <c r="K131" s="234"/>
      <c r="L131" s="234"/>
      <c r="M131" s="234"/>
      <c r="N131" s="234"/>
      <c r="O131" s="234"/>
    </row>
    <row r="132" spans="1:15" ht="15.75">
      <c r="A132" s="234"/>
      <c r="B132" s="234"/>
      <c r="C132" s="234"/>
      <c r="D132" s="234"/>
      <c r="E132" s="234"/>
      <c r="F132" s="234"/>
      <c r="G132" s="234"/>
      <c r="H132" s="234"/>
      <c r="I132" s="234"/>
      <c r="J132" s="234"/>
      <c r="K132" s="234"/>
      <c r="L132" s="234"/>
      <c r="M132" s="234"/>
      <c r="N132" s="234"/>
      <c r="O132" s="234"/>
    </row>
    <row r="133" spans="1:15" ht="15.75">
      <c r="A133" s="234"/>
      <c r="B133" s="234"/>
      <c r="C133" s="234"/>
      <c r="D133" s="234"/>
      <c r="E133" s="234"/>
      <c r="F133" s="234"/>
      <c r="G133" s="234"/>
      <c r="H133" s="234"/>
      <c r="I133" s="234"/>
      <c r="J133" s="234"/>
      <c r="K133" s="234"/>
      <c r="L133" s="234"/>
      <c r="M133" s="234"/>
      <c r="N133" s="234"/>
      <c r="O133" s="234"/>
    </row>
    <row r="134" spans="1:15" ht="15.75">
      <c r="A134" s="234"/>
      <c r="B134" s="234"/>
      <c r="C134" s="234"/>
      <c r="D134" s="234"/>
      <c r="E134" s="234"/>
      <c r="F134" s="234"/>
      <c r="G134" s="234"/>
      <c r="H134" s="234"/>
      <c r="I134" s="234"/>
      <c r="J134" s="234"/>
      <c r="K134" s="234"/>
      <c r="L134" s="234"/>
      <c r="M134" s="234"/>
      <c r="N134" s="234"/>
      <c r="O134" s="234"/>
    </row>
    <row r="135" spans="1:15" ht="15.75">
      <c r="A135" s="234"/>
      <c r="B135" s="234"/>
      <c r="C135" s="234"/>
      <c r="D135" s="234"/>
      <c r="E135" s="234"/>
      <c r="F135" s="234"/>
      <c r="G135" s="234"/>
      <c r="H135" s="234"/>
      <c r="I135" s="234"/>
      <c r="J135" s="234"/>
      <c r="K135" s="234"/>
      <c r="L135" s="234"/>
      <c r="M135" s="234"/>
      <c r="N135" s="234"/>
      <c r="O135" s="234"/>
    </row>
    <row r="136" spans="1:15" ht="15.75">
      <c r="A136" s="234"/>
      <c r="B136" s="234"/>
      <c r="C136" s="234"/>
      <c r="D136" s="234"/>
      <c r="E136" s="234"/>
      <c r="F136" s="234"/>
      <c r="G136" s="234"/>
      <c r="H136" s="234"/>
      <c r="I136" s="234"/>
      <c r="J136" s="234"/>
      <c r="K136" s="234"/>
      <c r="L136" s="234"/>
      <c r="M136" s="234"/>
      <c r="N136" s="234"/>
      <c r="O136" s="234"/>
    </row>
    <row r="137" spans="1:15" ht="15.75">
      <c r="A137" s="234"/>
      <c r="B137" s="234"/>
      <c r="C137" s="234"/>
      <c r="D137" s="234"/>
      <c r="E137" s="234"/>
      <c r="F137" s="234"/>
      <c r="G137" s="234"/>
      <c r="H137" s="234"/>
      <c r="I137" s="234"/>
      <c r="J137" s="234"/>
      <c r="K137" s="234"/>
      <c r="L137" s="234"/>
      <c r="M137" s="234"/>
      <c r="N137" s="234"/>
      <c r="O137" s="234"/>
    </row>
    <row r="138" spans="1:15" ht="15.75">
      <c r="A138" s="234"/>
      <c r="B138" s="234"/>
      <c r="C138" s="234"/>
      <c r="D138" s="234"/>
      <c r="E138" s="234"/>
      <c r="F138" s="234"/>
      <c r="G138" s="234"/>
      <c r="H138" s="234"/>
      <c r="I138" s="234"/>
      <c r="J138" s="234"/>
      <c r="K138" s="234"/>
      <c r="L138" s="234"/>
      <c r="M138" s="234"/>
      <c r="N138" s="234"/>
      <c r="O138" s="234"/>
    </row>
    <row r="139" spans="1:15" ht="15.75">
      <c r="A139" s="234"/>
      <c r="B139" s="234"/>
      <c r="C139" s="234"/>
      <c r="D139" s="234"/>
      <c r="E139" s="234"/>
      <c r="F139" s="234"/>
      <c r="G139" s="234"/>
      <c r="H139" s="234"/>
      <c r="I139" s="234"/>
      <c r="J139" s="234"/>
      <c r="K139" s="234"/>
      <c r="L139" s="234"/>
      <c r="M139" s="234"/>
      <c r="N139" s="234"/>
      <c r="O139" s="234"/>
    </row>
    <row r="140" spans="1:15" ht="15.75">
      <c r="A140" s="234"/>
      <c r="B140" s="234"/>
      <c r="C140" s="234"/>
      <c r="D140" s="234"/>
      <c r="E140" s="234"/>
      <c r="F140" s="234"/>
      <c r="G140" s="234"/>
      <c r="H140" s="234"/>
      <c r="I140" s="234"/>
      <c r="J140" s="234"/>
      <c r="K140" s="234"/>
      <c r="L140" s="234"/>
      <c r="M140" s="234"/>
      <c r="N140" s="234"/>
      <c r="O140" s="234"/>
    </row>
    <row r="141" spans="1:15" ht="15.75">
      <c r="A141" s="234"/>
      <c r="B141" s="234"/>
      <c r="C141" s="234"/>
      <c r="D141" s="234"/>
      <c r="E141" s="234"/>
      <c r="F141" s="234"/>
      <c r="G141" s="234"/>
      <c r="H141" s="234"/>
      <c r="I141" s="234"/>
      <c r="J141" s="234"/>
      <c r="K141" s="234"/>
      <c r="L141" s="234"/>
      <c r="M141" s="234"/>
      <c r="N141" s="234"/>
      <c r="O141" s="234"/>
    </row>
    <row r="142" spans="1:15" ht="15.75">
      <c r="A142" s="234"/>
      <c r="B142" s="234"/>
      <c r="C142" s="234"/>
      <c r="D142" s="234"/>
      <c r="E142" s="234"/>
      <c r="F142" s="234"/>
      <c r="G142" s="234"/>
      <c r="H142" s="234"/>
      <c r="I142" s="234"/>
      <c r="J142" s="234"/>
      <c r="K142" s="234"/>
      <c r="L142" s="234"/>
      <c r="M142" s="234"/>
      <c r="N142" s="234"/>
      <c r="O142" s="234"/>
    </row>
  </sheetData>
  <mergeCells count="10">
    <mergeCell ref="B71:O71"/>
    <mergeCell ref="B75:O75"/>
    <mergeCell ref="A56:M56"/>
    <mergeCell ref="A58:M58"/>
    <mergeCell ref="A60:M60"/>
    <mergeCell ref="A63:M63"/>
    <mergeCell ref="E8:F8"/>
    <mergeCell ref="G8:J8"/>
    <mergeCell ref="A20:D20"/>
    <mergeCell ref="C21:D21"/>
  </mergeCells>
  <printOptions horizontalCentered="1"/>
  <pageMargins left="0.75" right="0.75" top="1" bottom="1" header="0.5" footer="0.5"/>
  <pageSetup fitToHeight="1"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Seth Pease</dc:creator>
  <cp:keywords/>
  <dc:description/>
  <cp:lastModifiedBy>alazor</cp:lastModifiedBy>
  <cp:lastPrinted>2007-02-02T14:44:35Z</cp:lastPrinted>
  <dcterms:created xsi:type="dcterms:W3CDTF">2007-01-31T18:12:53Z</dcterms:created>
  <dcterms:modified xsi:type="dcterms:W3CDTF">2007-02-02T14:44:36Z</dcterms:modified>
  <cp:category/>
  <cp:version/>
  <cp:contentType/>
  <cp:contentStatus/>
</cp:coreProperties>
</file>