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5156" windowHeight="9360" tabRatio="994" firstSheet="13" activeTab="17"/>
  </bookViews>
  <sheets>
    <sheet name="UST-30 (Cover)" sheetId="1" r:id="rId1"/>
    <sheet name="UST-30(cover cont)" sheetId="2" r:id="rId2"/>
    <sheet name="UST-31 (Income)" sheetId="3" r:id="rId3"/>
    <sheet name="UST-32(Balance)-PG1" sheetId="4" r:id="rId4"/>
    <sheet name="UST-32 (Balance)-PG2" sheetId="5" r:id="rId5"/>
    <sheet name="UST-33 (Cash Flow)" sheetId="6" r:id="rId6"/>
    <sheet name="UST-34, Sum Disb" sheetId="7" r:id="rId7"/>
    <sheet name="UST-34A" sheetId="8" r:id="rId8"/>
    <sheet name="UST-35,(AR)" sheetId="9" r:id="rId9"/>
    <sheet name="UST-36,(AP)" sheetId="10" r:id="rId10"/>
    <sheet name="UST-36,(TAXES)" sheetId="11" r:id="rId11"/>
    <sheet name="UST-37 (Operations)" sheetId="12" r:id="rId12"/>
    <sheet name="UST-37 (Operations -2)" sheetId="13" r:id="rId13"/>
    <sheet name="UST-38(balance sheet)" sheetId="14" r:id="rId14"/>
    <sheet name="UST-39(receipts)" sheetId="15" r:id="rId15"/>
    <sheet name="UST-40(Disbursements)" sheetId="16" r:id="rId16"/>
    <sheet name="UST-40A" sheetId="17" r:id="rId17"/>
    <sheet name="UST-41(CERTIFICATIONS)" sheetId="18" r:id="rId18"/>
  </sheets>
  <definedNames>
    <definedName name="_xlnm.Print_Area" localSheetId="0">'UST-30 (Cover)'!$A$1:$I$61</definedName>
    <definedName name="_xlnm.Print_Area" localSheetId="1">'UST-30(cover cont)'!$A$1:$H$30</definedName>
    <definedName name="_xlnm.Print_Area" localSheetId="2">'UST-31 (Income)'!$A$1:$F$57</definedName>
    <definedName name="_xlnm.Print_Area" localSheetId="4">'UST-32 (Balance)-PG2'!$A$1:$G$52</definedName>
    <definedName name="_xlnm.Print_Area" localSheetId="3">'UST-32(Balance)-PG1'!$A$2:$G$54</definedName>
    <definedName name="_xlnm.Print_Area" localSheetId="5">'UST-33 (Cash Flow)'!$A$1:$G$54</definedName>
    <definedName name="_xlnm.Print_Area" localSheetId="6">'UST-34, Sum Disb'!$A$1:$G$53</definedName>
    <definedName name="_xlnm.Print_Area" localSheetId="7">'UST-34A'!$A$1:$F$55</definedName>
    <definedName name="_xlnm.Print_Area" localSheetId="8">'UST-35,(AR)'!$A$1:$G$47</definedName>
    <definedName name="_xlnm.Print_Area" localSheetId="9">'UST-36,(AP)'!$A$1:$F$44</definedName>
    <definedName name="_xlnm.Print_Area" localSheetId="10">'UST-36,(TAXES)'!$A$1:$E$50</definedName>
    <definedName name="_xlnm.Print_Area" localSheetId="12">'UST-37 (Operations -2)'!$A$1:$I$49</definedName>
    <definedName name="_xlnm.Print_Area" localSheetId="11">'UST-37 (Operations)'!$A$2:$H$55</definedName>
    <definedName name="_xlnm.Print_Area" localSheetId="13">'UST-38(balance sheet)'!$A$1:$G$52</definedName>
    <definedName name="_xlnm.Print_Area" localSheetId="14">'UST-39(receipts)'!$A$1:$D$45</definedName>
    <definedName name="_xlnm.Print_Area" localSheetId="15">'UST-40(Disbursements)'!$A$1:$G$25</definedName>
    <definedName name="_xlnm.Print_Area" localSheetId="16">'UST-40A'!$A$1:$F$55</definedName>
    <definedName name="_xlnm.Print_Area" localSheetId="17">'UST-41(CERTIFICATIONS)'!$A$1:$E$49</definedName>
  </definedNames>
  <calcPr fullCalcOnLoad="1"/>
</workbook>
</file>

<file path=xl/sharedStrings.xml><?xml version="1.0" encoding="utf-8"?>
<sst xmlns="http://schemas.openxmlformats.org/spreadsheetml/2006/main" count="613" uniqueCount="401">
  <si>
    <t>Case Number:</t>
  </si>
  <si>
    <t>Report Mo/Yr:</t>
  </si>
  <si>
    <t>Debtor:</t>
  </si>
  <si>
    <t>Payments on Pre-Petition Unsecured Debt (requires court approval)</t>
  </si>
  <si>
    <t>Yes</t>
  </si>
  <si>
    <t>No</t>
  </si>
  <si>
    <t xml:space="preserve">Did the debtor, or another party on behalf of the debtor, make any payments during this reporting month </t>
  </si>
  <si>
    <t>Payment</t>
  </si>
  <si>
    <t xml:space="preserve">Date of Court </t>
  </si>
  <si>
    <t>Payee's Name</t>
  </si>
  <si>
    <t>Nature of Payment</t>
  </si>
  <si>
    <t>Date</t>
  </si>
  <si>
    <t>Amount</t>
  </si>
  <si>
    <t>Approval</t>
  </si>
  <si>
    <t>Payments to Attorneys and Other Professionals (requires court approval)</t>
  </si>
  <si>
    <t xml:space="preserve">to a professional such as an attorney, accountant, realtor, appraiser, auctioneer, business consultant, or    </t>
  </si>
  <si>
    <t>Type of</t>
  </si>
  <si>
    <t xml:space="preserve">Payment  </t>
  </si>
  <si>
    <t>Professional's Name</t>
  </si>
  <si>
    <t>Work Performed</t>
  </si>
  <si>
    <t xml:space="preserve">Payment   </t>
  </si>
  <si>
    <t>Purpose of</t>
  </si>
  <si>
    <t>Relationship to Debtor</t>
  </si>
  <si>
    <t>Accounts Receivable Aging</t>
  </si>
  <si>
    <t>Balance at</t>
  </si>
  <si>
    <t>Current</t>
  </si>
  <si>
    <t>Past Due</t>
  </si>
  <si>
    <t>Uncollectible</t>
  </si>
  <si>
    <t>Month End</t>
  </si>
  <si>
    <t>Portion</t>
  </si>
  <si>
    <t>31-60 days</t>
  </si>
  <si>
    <t>61-90 days</t>
  </si>
  <si>
    <t>over 90 days</t>
  </si>
  <si>
    <t>Receivables</t>
  </si>
  <si>
    <t>Pre-petition</t>
  </si>
  <si>
    <t>Post-petition</t>
  </si>
  <si>
    <t>TOTALS</t>
  </si>
  <si>
    <t xml:space="preserve">Explain what efforts the debtor has made during the reporting period to collect receivables over 60 days </t>
  </si>
  <si>
    <t>past due.</t>
  </si>
  <si>
    <t xml:space="preserve">Accounts Receivable Reconciliation </t>
  </si>
  <si>
    <t>Post Petition</t>
  </si>
  <si>
    <t>Pre-Petition</t>
  </si>
  <si>
    <t>Totals</t>
  </si>
  <si>
    <t>Opening Balance</t>
  </si>
  <si>
    <t>Add: Sales on account</t>
  </si>
  <si>
    <t>Less:  Payments on account</t>
  </si>
  <si>
    <t>Closing Balance</t>
  </si>
  <si>
    <t>PART A - TRADE ACCOUNTS PAYABLE</t>
  </si>
  <si>
    <t>Accounts Payable Aging</t>
  </si>
  <si>
    <t>Add: New payables this reporting period</t>
  </si>
  <si>
    <t xml:space="preserve">Less:  Payments made </t>
  </si>
  <si>
    <t>PART B - TAXES</t>
  </si>
  <si>
    <t>Reconciliation of Unpaid Post-Petition Taxes</t>
  </si>
  <si>
    <t>4</t>
  </si>
  <si>
    <t>Unpaid Post-petition</t>
  </si>
  <si>
    <t>Post-petition Taxes</t>
  </si>
  <si>
    <t>Post-petition Tax</t>
  </si>
  <si>
    <t xml:space="preserve">Taxes at End of </t>
  </si>
  <si>
    <t>Taxes from Prior</t>
  </si>
  <si>
    <t>Accrued this Month</t>
  </si>
  <si>
    <t>Payments Made this</t>
  </si>
  <si>
    <t>Reporting Month</t>
  </si>
  <si>
    <t>Type of Tax</t>
  </si>
  <si>
    <t>(New Obligations)</t>
  </si>
  <si>
    <t>(Column 1+2-3=4)</t>
  </si>
  <si>
    <t>FEDERAL EMPLOYMENT TAXES</t>
  </si>
  <si>
    <t>Employee Income Tax Withheld</t>
  </si>
  <si>
    <t>FICA/Medicare-Employee</t>
  </si>
  <si>
    <t>FICA/Medicare-Employer</t>
  </si>
  <si>
    <t>Unemployment (FUTA)</t>
  </si>
  <si>
    <t>STATE EMPLOYMENT TAXES</t>
  </si>
  <si>
    <t>Unemployment (SUTA)</t>
  </si>
  <si>
    <t>Worker's Compensation</t>
  </si>
  <si>
    <t>OTHER TAXES</t>
  </si>
  <si>
    <t>Corporate Income Tax</t>
  </si>
  <si>
    <t>Local City/County Tax</t>
  </si>
  <si>
    <t>Sales Tax</t>
  </si>
  <si>
    <t>Personal Property Tax</t>
  </si>
  <si>
    <t>Real Property Tax</t>
  </si>
  <si>
    <t>Other</t>
  </si>
  <si>
    <t>Total Unpaid Post-Petition Taxes</t>
  </si>
  <si>
    <t>INSTRUCTIONS:  Answer each question fully and attach additional sheets as necessary to provide a complete response</t>
  </si>
  <si>
    <t>Estimated Date</t>
  </si>
  <si>
    <t>Disclosure Statement:</t>
  </si>
  <si>
    <t>Plan of Reorganization:</t>
  </si>
  <si>
    <t>financial report with the U.S. Bankruptcy Court.</t>
  </si>
  <si>
    <t>For a Chapter 11 case filed in Portland, OR:</t>
  </si>
  <si>
    <t>For a Chapter 11 case filed in Eugene, OR:</t>
  </si>
  <si>
    <t>United States Bankruptcy Court</t>
  </si>
  <si>
    <t>1001 SW 5th Avenue, 7th floor</t>
  </si>
  <si>
    <t>Portland, OR  97204</t>
  </si>
  <si>
    <t>Eugene, OR  97401</t>
  </si>
  <si>
    <r>
      <t xml:space="preserve">WHERE TO FILE A MONTHLY OPERATING REPORT:  </t>
    </r>
    <r>
      <rPr>
        <sz val="8"/>
        <rFont val="Arial"/>
        <family val="2"/>
      </rPr>
      <t xml:space="preserve">Local Bankruptcy Rule 2015-2 requires the debtor to file its monthly </t>
    </r>
  </si>
  <si>
    <r>
      <t xml:space="preserve">File the </t>
    </r>
    <r>
      <rPr>
        <b/>
        <u val="single"/>
        <sz val="9"/>
        <rFont val="Arial"/>
        <family val="2"/>
      </rPr>
      <t>original</t>
    </r>
    <r>
      <rPr>
        <b/>
        <sz val="9"/>
        <rFont val="Arial"/>
        <family val="2"/>
      </rPr>
      <t>….(select only one)</t>
    </r>
  </si>
  <si>
    <t>MONTHLY OPERATING REPORT FOR</t>
  </si>
  <si>
    <t>Case No.</t>
  </si>
  <si>
    <t>Debtor</t>
  </si>
  <si>
    <t>Report Month/Year</t>
  </si>
  <si>
    <t xml:space="preserve">   </t>
  </si>
  <si>
    <t>The debtor submits the following with this monthly financial report:</t>
  </si>
  <si>
    <t>debtor's bond for any change in insurance or bond coverage.</t>
  </si>
  <si>
    <t>For the Month of:</t>
  </si>
  <si>
    <t>To Date</t>
  </si>
  <si>
    <t>Revenue</t>
  </si>
  <si>
    <t>Less: Returns and Allowances</t>
  </si>
  <si>
    <t>NET REVENUE</t>
  </si>
  <si>
    <t>Cost of Goods sold:</t>
  </si>
  <si>
    <t>Beginning Inventory</t>
  </si>
  <si>
    <t>Add: Purchases</t>
  </si>
  <si>
    <t>Less:  Ending Inventory</t>
  </si>
  <si>
    <t>Cost of Goods Sold</t>
  </si>
  <si>
    <t>Additional Costs of Good Sold:</t>
  </si>
  <si>
    <t>Direct Labor</t>
  </si>
  <si>
    <t>Freight In</t>
  </si>
  <si>
    <t>TOTAL COST OF GOOD SOLD</t>
  </si>
  <si>
    <t>Other Operating Expenses:</t>
  </si>
  <si>
    <t>Officers' Salaries (Gross)</t>
  </si>
  <si>
    <t>Other Salaries (Gross)</t>
  </si>
  <si>
    <t>Depreciation and Amortization</t>
  </si>
  <si>
    <t>Employee Benefits</t>
  </si>
  <si>
    <t>Payroll Taxes (Employer's portion)</t>
  </si>
  <si>
    <t>Insurance</t>
  </si>
  <si>
    <t>Rent</t>
  </si>
  <si>
    <t>General and Administrative</t>
  </si>
  <si>
    <t>TOTAL OPERATING EXPENSES</t>
  </si>
  <si>
    <t>NET OPERATING INCOME (LOSS)</t>
  </si>
  <si>
    <t>Add:</t>
  </si>
  <si>
    <t>Other Income</t>
  </si>
  <si>
    <t>Less:</t>
  </si>
  <si>
    <t>Interest Expense</t>
  </si>
  <si>
    <t xml:space="preserve">         Professional Fees</t>
  </si>
  <si>
    <t xml:space="preserve">         UST Fees</t>
  </si>
  <si>
    <t>TOTAL REORGANIZATION EXPENSES</t>
  </si>
  <si>
    <t>GAIN (LOSS) ON DISPOSAL OF ASSETS</t>
  </si>
  <si>
    <t>NET INCOME (LOSS) BEFORE INCOME TAX</t>
  </si>
  <si>
    <t>Income Taxes</t>
  </si>
  <si>
    <t>NET INCOME (LOSS)</t>
  </si>
  <si>
    <t>ASSETS</t>
  </si>
  <si>
    <t>As of month ending:</t>
  </si>
  <si>
    <t>Current Assets</t>
  </si>
  <si>
    <t>Accounts Receivable</t>
  </si>
  <si>
    <t>Less: Allowance for Doubtful Accounts</t>
  </si>
  <si>
    <t xml:space="preserve">    NET ACCOUNTS RECEIVABLE</t>
  </si>
  <si>
    <t>Notes Receivable</t>
  </si>
  <si>
    <t>Insider Receivables</t>
  </si>
  <si>
    <t>Inventory</t>
  </si>
  <si>
    <t>Prepaid Expenses</t>
  </si>
  <si>
    <t>Other (attach list)</t>
  </si>
  <si>
    <t>TOTAL CURRENT ASSETS</t>
  </si>
  <si>
    <t>Fixed Assets</t>
  </si>
  <si>
    <t>Real Property/Buildings</t>
  </si>
  <si>
    <t>Equipment</t>
  </si>
  <si>
    <t>Accumulated Depreciation</t>
  </si>
  <si>
    <t>NET FIXED ASSETS</t>
  </si>
  <si>
    <t>Other Assets (attach list)</t>
  </si>
  <si>
    <t>TOTAL ASSETS</t>
  </si>
  <si>
    <t>LIABILITIES</t>
  </si>
  <si>
    <t>Post-Petition Liabilities</t>
  </si>
  <si>
    <t>Trade Accounts Payable</t>
  </si>
  <si>
    <t>Taxes Payable</t>
  </si>
  <si>
    <t>Accrued Professional Fees</t>
  </si>
  <si>
    <t>Notes Payable</t>
  </si>
  <si>
    <t>Rents and Lease payables</t>
  </si>
  <si>
    <t>Accrued Interest</t>
  </si>
  <si>
    <t>Other (specify)</t>
  </si>
  <si>
    <t>TOTAL POST-PETITION LIABILITIES</t>
  </si>
  <si>
    <t>Pre-Petition Liabilities</t>
  </si>
  <si>
    <t>Secured Debt</t>
  </si>
  <si>
    <t>Priority Debt</t>
  </si>
  <si>
    <t>Unsecured Debt</t>
  </si>
  <si>
    <t>TOTAL PRE-PETITION LIABILITIES</t>
  </si>
  <si>
    <t>TOTAL LIABILITIES</t>
  </si>
  <si>
    <t>EQUITY</t>
  </si>
  <si>
    <t>Owners' Equity (or Deficit)</t>
  </si>
  <si>
    <t>Prepetition Owners' Equity</t>
  </si>
  <si>
    <t>Post-petition Cumulative Profit or (Loss)</t>
  </si>
  <si>
    <t>TOTAL OWNERS' EQUITY (DEFICIT)</t>
  </si>
  <si>
    <t>TOTAL LIABILITIES AND OWNERS'</t>
  </si>
  <si>
    <t xml:space="preserve">EQUITY(DEFICIT) </t>
  </si>
  <si>
    <t>FOOTNOTES TO BALANCE SHEET:</t>
  </si>
  <si>
    <t xml:space="preserve">Cumulative </t>
  </si>
  <si>
    <t>Filing to Date</t>
  </si>
  <si>
    <t xml:space="preserve">NET INCOME (LOSS) </t>
  </si>
  <si>
    <t>ADJUSTMENTS TO RECONCILE NET INCOME</t>
  </si>
  <si>
    <t>TO NET CASH:</t>
  </si>
  <si>
    <t>(Gain) Loss on Sale of Assets</t>
  </si>
  <si>
    <t>(Increase) Decrease in Prepaids</t>
  </si>
  <si>
    <t>(Increase) Decrease in Receivables</t>
  </si>
  <si>
    <t>(Increase) Decrease in Inventory</t>
  </si>
  <si>
    <t>Increase (Decrease) in Payables</t>
  </si>
  <si>
    <t>Increase (Decrease) in Taxes Payable</t>
  </si>
  <si>
    <t>Increase (Decrease) in Professional Fees</t>
  </si>
  <si>
    <t>Increase (Decrease) in Rents/Leases Pay</t>
  </si>
  <si>
    <t>Increase (Decrease) in Accrued Interest</t>
  </si>
  <si>
    <t>NET CASH PROVIDED BY OPERATIONS</t>
  </si>
  <si>
    <t>CASH FLOWS FROM INVESTING/FINANCING:</t>
  </si>
  <si>
    <t>Purchase of Fixed Assets</t>
  </si>
  <si>
    <t>Proceeds from Sale of Fixed Assets</t>
  </si>
  <si>
    <t>Capital Contributions</t>
  </si>
  <si>
    <t>Loan Proceeds</t>
  </si>
  <si>
    <t>Loan Principal and Capital Lease Payments</t>
  </si>
  <si>
    <t>NET INCREASE (DECREASE) IN CASH</t>
  </si>
  <si>
    <t>BEGINNING CASH</t>
  </si>
  <si>
    <t>ENDING CASH</t>
  </si>
  <si>
    <t>COMPUTATION OF MONTHLY DISBURSEMENT TOTAL</t>
  </si>
  <si>
    <t>Cash payments not included in total above (if any)</t>
  </si>
  <si>
    <t>Disbursements made by third parties for the debtor (if any, explain)</t>
  </si>
  <si>
    <t>TOTAL DISBURSEMENTS THIS MONTH FROM ALL SOURCES</t>
  </si>
  <si>
    <t xml:space="preserve">  owing to the U.S. Trustee?</t>
  </si>
  <si>
    <t>(If yes, list each quarter that is delinquent and the amount due along with an explanation)</t>
  </si>
  <si>
    <t>Quarter</t>
  </si>
  <si>
    <t>Explanation</t>
  </si>
  <si>
    <t>Depository (Bank) Name</t>
  </si>
  <si>
    <t>Account Number</t>
  </si>
  <si>
    <t>Beginning Cash Balance</t>
  </si>
  <si>
    <t>Subtract:</t>
  </si>
  <si>
    <t>Ending Cash Balance</t>
  </si>
  <si>
    <t>1.</t>
  </si>
  <si>
    <t>2.</t>
  </si>
  <si>
    <t>3.</t>
  </si>
  <si>
    <r>
      <t>Direct Charges to Equity (</t>
    </r>
    <r>
      <rPr>
        <b/>
        <sz val="8"/>
        <rFont val="Arial"/>
        <family val="2"/>
      </rPr>
      <t>Explain)</t>
    </r>
  </si>
  <si>
    <r>
      <t xml:space="preserve">At the end of this reporting month, did the debtor have any </t>
    </r>
    <r>
      <rPr>
        <u val="single"/>
        <sz val="9"/>
        <rFont val="Arial"/>
        <family val="2"/>
      </rPr>
      <t>delinquent</t>
    </r>
    <r>
      <rPr>
        <sz val="9"/>
        <rFont val="Arial"/>
        <family val="2"/>
      </rPr>
      <t xml:space="preserve"> statutory fees </t>
    </r>
  </si>
  <si>
    <t>INDIVIDUAL(S) ENGAGED IN BUSINESS</t>
  </si>
  <si>
    <t>Business Summary of Disbursements</t>
  </si>
  <si>
    <t>Business Statement(s) of Cash Receipts and Disbursements</t>
  </si>
  <si>
    <t>Business Statement of Aged Receivables</t>
  </si>
  <si>
    <t>Business Statement of Aged Post-Petition Payables</t>
  </si>
  <si>
    <t>Debtor should report using fair market values for assets and liabilities.</t>
  </si>
  <si>
    <t>Personal Summary of Disbursements</t>
  </si>
  <si>
    <t>Personal Summary of Cash Receipts</t>
  </si>
  <si>
    <t>Personal Comparative Balance Sheet</t>
  </si>
  <si>
    <t>Debtor's Certification on Next Page must be signed</t>
  </si>
  <si>
    <t xml:space="preserve">Cash </t>
  </si>
  <si>
    <t>Checking Account(s)</t>
  </si>
  <si>
    <t>Savings Account(s)</t>
  </si>
  <si>
    <t>Investment/Brokerage Account(s)</t>
  </si>
  <si>
    <t>IRA/Retirement Account(s)</t>
  </si>
  <si>
    <t>(attach additional sheets if needed)</t>
  </si>
  <si>
    <t>above even those acquired post-petition)</t>
  </si>
  <si>
    <t>Mortgage/Rent Payments Due</t>
  </si>
  <si>
    <t>Other Secured Debt</t>
  </si>
  <si>
    <t>Unpaid Real Property Taxes</t>
  </si>
  <si>
    <t>Other Unpaid Taxes (specify)</t>
  </si>
  <si>
    <t>Other Unpaid Debts (specify)</t>
  </si>
  <si>
    <t>NET WORTH (TOTAL ASSETS MINUS TOTAL</t>
  </si>
  <si>
    <t>TOTAL LIABILITIES)</t>
  </si>
  <si>
    <t>Type of Receipt</t>
  </si>
  <si>
    <t>Gross Amount</t>
  </si>
  <si>
    <t>Net Amount</t>
  </si>
  <si>
    <t>Wages or salary</t>
  </si>
  <si>
    <t>Social security, pension, or 401k distributions</t>
  </si>
  <si>
    <t>Collection of accounts receivable or note payable (specify source)</t>
  </si>
  <si>
    <t>Loan or other financing proceeds (specify source)</t>
  </si>
  <si>
    <t>Proceeds from sale of real property (requires court order)</t>
  </si>
  <si>
    <t>Proceeds from sale of personal property (requires court order)</t>
  </si>
  <si>
    <t>Other (explain)</t>
  </si>
  <si>
    <t>TOTAL RECEIPTS FOR THIS MONTH</t>
  </si>
  <si>
    <t>Notes:</t>
  </si>
  <si>
    <t>Disbursements made pursuant to a sale of the debtor's assets (if any)</t>
  </si>
  <si>
    <r>
      <t xml:space="preserve">Other Assets </t>
    </r>
    <r>
      <rPr>
        <sz val="8"/>
        <rFont val="Arial"/>
        <family val="2"/>
      </rPr>
      <t>(list all assets not included</t>
    </r>
  </si>
  <si>
    <t>UST-30 COVER SHEET</t>
  </si>
  <si>
    <t>Personal Financial Account Detail</t>
  </si>
  <si>
    <t>Business/Personal Statement of Operations</t>
  </si>
  <si>
    <t>Remaining Personal Property</t>
  </si>
  <si>
    <t>Real Property</t>
  </si>
  <si>
    <t xml:space="preserve">Secured Debt </t>
  </si>
  <si>
    <t xml:space="preserve">Priority Unsecured Debt </t>
  </si>
  <si>
    <t xml:space="preserve">Unsecured Debt </t>
  </si>
  <si>
    <t>UST-31, BUSINESS COMPARATIVE INCOME STATEMENT</t>
  </si>
  <si>
    <t>UST-31</t>
  </si>
  <si>
    <t>UST-32</t>
  </si>
  <si>
    <t>UST-32, BUSINESS COMPARATIVE BALANCE SHEET</t>
  </si>
  <si>
    <t>UST-33, BUSINESS COMPARATIVE CASH FLOW STATEMENT</t>
  </si>
  <si>
    <t>UST-33</t>
  </si>
  <si>
    <t>UST-34, BUSINESS SUMMARY OF DISBURSEMENTS</t>
  </si>
  <si>
    <t>UST-34</t>
  </si>
  <si>
    <t>UST-35, BUSINESS STATEMENT OF AGED RECEIVABLES</t>
  </si>
  <si>
    <t>UST-35</t>
  </si>
  <si>
    <t>UST-36</t>
  </si>
  <si>
    <t>UST-36, BUSINESS STATEMENT OF AGED POST-PETITION PAYABLES</t>
  </si>
  <si>
    <t>UST-37</t>
  </si>
  <si>
    <t>UST-38</t>
  </si>
  <si>
    <t>UST-39</t>
  </si>
  <si>
    <t>UST-40</t>
  </si>
  <si>
    <t>UST-41</t>
  </si>
  <si>
    <t>UST-37, BUSINESS/PERSONAL STATEMENT OF OPERATIONS (Continued)</t>
  </si>
  <si>
    <t>UST-38, PERSONAL COMPARATIVE BALANCE SHEET</t>
  </si>
  <si>
    <t>UST-39, PERSONAL SUMMARY OF RECEIPTS</t>
  </si>
  <si>
    <t>UST-40, PERSONAL SUMMARY OF DISBURSEMENTS</t>
  </si>
  <si>
    <t>MO/YR</t>
  </si>
  <si>
    <t>Cash</t>
  </si>
  <si>
    <r>
      <t xml:space="preserve">1.  For Accounts Payable </t>
    </r>
    <r>
      <rPr>
        <b/>
        <u val="single"/>
        <sz val="10"/>
        <rFont val="Arial"/>
        <family val="2"/>
      </rPr>
      <t>more than 30 days past due,</t>
    </r>
    <r>
      <rPr>
        <sz val="10"/>
        <rFont val="Arial"/>
        <family val="2"/>
      </rPr>
      <t xml:space="preserve"> explain why payment has not been made.</t>
    </r>
  </si>
  <si>
    <t>2.  Attach the debtor's accounts payable aging report.</t>
  </si>
  <si>
    <t>UST-41, FILING AND CERTIFICATIONS</t>
  </si>
  <si>
    <t>Filing and Certifications</t>
  </si>
  <si>
    <r>
      <t xml:space="preserve">Is the debtor delinquent in any tax reporting?  </t>
    </r>
    <r>
      <rPr>
        <b/>
        <i/>
        <sz val="10"/>
        <rFont val="Arial"/>
        <family val="2"/>
      </rPr>
      <t>If yes,</t>
    </r>
    <r>
      <rPr>
        <i/>
        <sz val="10"/>
        <rFont val="Arial"/>
        <family val="2"/>
      </rPr>
      <t xml:space="preserve"> </t>
    </r>
    <r>
      <rPr>
        <sz val="10"/>
        <rFont val="Arial"/>
        <family val="2"/>
      </rPr>
      <t xml:space="preserve">provide the name of the taxing authority, a description of the </t>
    </r>
  </si>
  <si>
    <t>UST-34A</t>
  </si>
  <si>
    <t>Non-Recurring Items</t>
  </si>
  <si>
    <t xml:space="preserve">         Other (Specify)</t>
  </si>
  <si>
    <t>Method of inventory valuation (Cost, Lower of Cost or Market, FIFO, LIFO, Other) :   ________________________</t>
  </si>
  <si>
    <t>Total disbursements from UST-34A</t>
  </si>
  <si>
    <t>(UST-34A, with attachments, should follow this page.)</t>
  </si>
  <si>
    <t>Type of Account</t>
  </si>
  <si>
    <t>Transfers in</t>
  </si>
  <si>
    <t>Receipts deposited</t>
  </si>
  <si>
    <t>Other (identify source)</t>
  </si>
  <si>
    <t xml:space="preserve">    Total Cash Receipts</t>
  </si>
  <si>
    <t xml:space="preserve">Transfers out </t>
  </si>
  <si>
    <t>Disbursements by check or debit</t>
  </si>
  <si>
    <t>Cash withdrawn</t>
  </si>
  <si>
    <t xml:space="preserve">    Total Cash Disbursements</t>
  </si>
  <si>
    <t>A detailed list of receipts for the account</t>
  </si>
  <si>
    <t>(deposit log or receipts  journal)</t>
  </si>
  <si>
    <t>A detailed list of disbursements for the</t>
  </si>
  <si>
    <t xml:space="preserve">account (check register or disbursement </t>
  </si>
  <si>
    <t>journal)</t>
  </si>
  <si>
    <t xml:space="preserve">Funds received and/or </t>
  </si>
  <si>
    <t xml:space="preserve">disbursed by another party </t>
  </si>
  <si>
    <r>
      <t xml:space="preserve">Does each account identified above include the following supporting documents, as required? (Indicate </t>
    </r>
    <r>
      <rPr>
        <b/>
        <sz val="10"/>
        <rFont val="Arial"/>
        <family val="2"/>
      </rPr>
      <t>YES,</t>
    </r>
    <r>
      <rPr>
        <sz val="10"/>
        <rFont val="Arial"/>
        <family val="0"/>
      </rPr>
      <t xml:space="preserve"> </t>
    </r>
    <r>
      <rPr>
        <b/>
        <sz val="10"/>
        <rFont val="Arial"/>
        <family val="2"/>
      </rPr>
      <t>NO or</t>
    </r>
  </si>
  <si>
    <r>
      <t>NOT APPLICABLE</t>
    </r>
    <r>
      <rPr>
        <sz val="10"/>
        <rFont val="Arial"/>
        <family val="0"/>
      </rPr>
      <t xml:space="preserve"> in the boxes below).</t>
    </r>
  </si>
  <si>
    <t>Insider Name (e.g. officer, director, partner, member, shareholder)</t>
  </si>
  <si>
    <t>Opening Balance (if first report, use the balance</t>
  </si>
  <si>
    <t xml:space="preserve">     on date of filing)</t>
  </si>
  <si>
    <t>Add:   Current month advances</t>
  </si>
  <si>
    <t>Less:  Current month payments</t>
  </si>
  <si>
    <t>Less:  Write-offs or other adjustments</t>
  </si>
  <si>
    <t>report that is past due, the original report due date, any payment due, and the reason for the delinquency.</t>
  </si>
  <si>
    <t>Question 1 - Sale of the Debtor's Assets</t>
  </si>
  <si>
    <t xml:space="preserve">Did the debtor, or another party on behalf of the the debtor, sell, transfer, or otherwise dispose of any </t>
  </si>
  <si>
    <t>Question 2 - Financing</t>
  </si>
  <si>
    <t>Source of Funds</t>
  </si>
  <si>
    <t>Date Paid</t>
  </si>
  <si>
    <t>a certificate of insurance for each renewal or change in coverage.</t>
  </si>
  <si>
    <t>Were any of the debtor's insurance policies canceled or otherwise terminated for any reason during</t>
  </si>
  <si>
    <t xml:space="preserve">Were any claims made during this reporting month against the debtor's bond? (Answer "No" if the </t>
  </si>
  <si>
    <t>or any events out of the ordinary course of business that are not described elsewhere in this report.  Attach separate</t>
  </si>
  <si>
    <t>sheets as necessary.</t>
  </si>
  <si>
    <r>
      <t xml:space="preserve">Did the debtor renew or replace any insurance policies during this reporting month?  </t>
    </r>
    <r>
      <rPr>
        <b/>
        <sz val="9"/>
        <rFont val="Arial"/>
        <family val="2"/>
      </rPr>
      <t>If yes, attach</t>
    </r>
  </si>
  <si>
    <r>
      <t xml:space="preserve">the reporting month?  </t>
    </r>
    <r>
      <rPr>
        <b/>
        <sz val="9"/>
        <rFont val="Arial"/>
        <family val="2"/>
      </rPr>
      <t>If yes, explain.</t>
    </r>
  </si>
  <si>
    <r>
      <t xml:space="preserve">debtor is not required to have a bond).  </t>
    </r>
    <r>
      <rPr>
        <b/>
        <sz val="9"/>
        <rFont val="Arial"/>
        <family val="2"/>
      </rPr>
      <t>If yes, explain.</t>
    </r>
  </si>
  <si>
    <t xml:space="preserve">During the reporting month, did the debtor receive any business or personal financing, or loans from an </t>
  </si>
  <si>
    <t>date of court approval.</t>
  </si>
  <si>
    <r>
      <t xml:space="preserve">outside funding source?  </t>
    </r>
    <r>
      <rPr>
        <b/>
        <sz val="9"/>
        <rFont val="Arial"/>
        <family val="2"/>
      </rPr>
      <t xml:space="preserve">If yes, indicate the source of the funds, date paid to the debtor, dollar amount and </t>
    </r>
  </si>
  <si>
    <t>Question 3 - Insurance and Bond Coverage</t>
  </si>
  <si>
    <t>Question 5 - Case Progress</t>
  </si>
  <si>
    <t>Question 4 - Significant Events</t>
  </si>
  <si>
    <t>Explain what progress the debtor has made during the reporting month toward confirmation of a plan of reorganization.</t>
  </si>
  <si>
    <t>Filed?</t>
  </si>
  <si>
    <t>To be Filed</t>
  </si>
  <si>
    <t>If not Filed</t>
  </si>
  <si>
    <t>Question 5 - Continued</t>
  </si>
  <si>
    <t>UST-40A</t>
  </si>
  <si>
    <t>(UST-40A, with attachments, should follow this page.)</t>
  </si>
  <si>
    <t>Total disbursements from UST-40A</t>
  </si>
  <si>
    <t>UST-40A - PERSONAL FINANCIAL ACCOUNT DETAIL</t>
  </si>
  <si>
    <t>UST-34A - STATEMENT OF BUSINESS CASH RECEIPTS AND DISBURSEMENTS</t>
  </si>
  <si>
    <t>UST-37 BUSINESS/PERSONAL STATEMENT OF OPERATIONS</t>
  </si>
  <si>
    <r>
      <t xml:space="preserve">on pre-petition unsecured debt?    </t>
    </r>
    <r>
      <rPr>
        <b/>
        <sz val="10"/>
        <rFont val="Arial"/>
        <family val="2"/>
      </rPr>
      <t>If "yes", complete table for each payment.</t>
    </r>
  </si>
  <si>
    <r>
      <t xml:space="preserve">other professional person?  </t>
    </r>
    <r>
      <rPr>
        <b/>
        <sz val="10"/>
        <rFont val="Arial"/>
        <family val="2"/>
      </rPr>
      <t xml:space="preserve">   If "yes", complete table for each payment.</t>
    </r>
  </si>
  <si>
    <t>If "yes", complete table for each payment</t>
  </si>
  <si>
    <r>
      <t xml:space="preserve">Did another party make any payments during this reporting month to, or for the benefit of, the debtor </t>
    </r>
    <r>
      <rPr>
        <b/>
        <sz val="10"/>
        <rFont val="Arial"/>
        <family val="2"/>
      </rPr>
      <t xml:space="preserve">OR </t>
    </r>
  </si>
  <si>
    <t>Payments to or from Debtor's Friends, and Relatives</t>
  </si>
  <si>
    <t>did the debtor make any payments to, or for the benefit of, the debtor's friends, relatives, or other insiders?</t>
  </si>
  <si>
    <t>monthly bank statements and all supporting documents described in the instructions.</t>
  </si>
  <si>
    <t>Complete one or more to include all bank accounts or other sources of debtor funds.  Include copies of</t>
  </si>
  <si>
    <t>Completed</t>
  </si>
  <si>
    <t>Not</t>
  </si>
  <si>
    <t>Applicable</t>
  </si>
  <si>
    <t>Provide a detailed accounting of aged receivables on, or as an attachment to, UST-35.</t>
  </si>
  <si>
    <t>Provide a detailed accounting of aged post-petition payables on, or as an attachment to, UST-36.</t>
  </si>
  <si>
    <t xml:space="preserve">When applicable, UST-37 shall include copies of supporting documents such as an escrow statement for the </t>
  </si>
  <si>
    <t xml:space="preserve">sale of real property, an auctioneer's report for property sold at auction, or a certificate of insurance or copy of </t>
  </si>
  <si>
    <t>Insider Receivable Reconciliation</t>
  </si>
  <si>
    <t>Post-Petition Trade Accounts Payable Reconciliation</t>
  </si>
  <si>
    <t>Provide a narrative report of any significant events that may have an effect on the financial condition of the debtor</t>
  </si>
  <si>
    <r>
      <t xml:space="preserve">Business Comparative Income Statement </t>
    </r>
    <r>
      <rPr>
        <sz val="8"/>
        <rFont val="Arial"/>
        <family val="2"/>
      </rPr>
      <t>or debtor's income statement (must include</t>
    </r>
  </si>
  <si>
    <t>all line items specified on UST-31).</t>
  </si>
  <si>
    <r>
      <t xml:space="preserve">Business Comparative Balance Sheet </t>
    </r>
    <r>
      <rPr>
        <sz val="8"/>
        <rFont val="Arial"/>
        <family val="2"/>
      </rPr>
      <t>or debtor's balance sheet (must include all line</t>
    </r>
  </si>
  <si>
    <t xml:space="preserve">items specified on UST-32).  The debtor's balance sheet, if used, shall include a breakdown of pre-and </t>
  </si>
  <si>
    <t>post-petition liabilities.  The breakdown may be provided as a separate attachment to the debtor's balance sheet.</t>
  </si>
  <si>
    <r>
      <t xml:space="preserve">Business Comparative Cash Flow Statement </t>
    </r>
    <r>
      <rPr>
        <sz val="8"/>
        <rFont val="Arial"/>
        <family val="2"/>
      </rPr>
      <t xml:space="preserve">or debtor's cash flow statement (must </t>
    </r>
  </si>
  <si>
    <t>include all line items specified on UST-33).  Complete this statement if the debtor is reporting based on</t>
  </si>
  <si>
    <r>
      <t xml:space="preserve">the </t>
    </r>
    <r>
      <rPr>
        <b/>
        <sz val="8"/>
        <rFont val="Arial"/>
        <family val="2"/>
      </rPr>
      <t>accrual basis of accounting</t>
    </r>
    <r>
      <rPr>
        <sz val="8"/>
        <rFont val="Arial"/>
        <family val="0"/>
      </rPr>
      <t xml:space="preserve">.  This is the required method, unless other arrangements have been made </t>
    </r>
  </si>
  <si>
    <t>with the U.S. Trustee.</t>
  </si>
  <si>
    <t>PER SCHEDULES</t>
  </si>
  <si>
    <t>(i.e. Petition Date)</t>
  </si>
  <si>
    <t>of the debtor's business or personal assets during the reporting month that are out of the ordinary</t>
  </si>
  <si>
    <r>
      <t xml:space="preserve">course of the debtor's business?  </t>
    </r>
    <r>
      <rPr>
        <b/>
        <sz val="9"/>
        <rFont val="Arial"/>
        <family val="2"/>
      </rPr>
      <t>If yes, identify each asset, date of sale notice, method of disposition, and</t>
    </r>
  </si>
  <si>
    <t>gross and net sale proceeds received.  If real property was sold, attach a copy of the closing statement.</t>
  </si>
  <si>
    <t>Cumulative</t>
  </si>
  <si>
    <t xml:space="preserve"> </t>
  </si>
  <si>
    <t xml:space="preserve">  </t>
  </si>
  <si>
    <t xml:space="preserve">Bank reconciliation (including </t>
  </si>
  <si>
    <t xml:space="preserve">outstanding checks and deposits in </t>
  </si>
  <si>
    <t>transit)</t>
  </si>
  <si>
    <t>INDIVIDUAL DEBTOR(S) ENGAGED IN BUSINESS</t>
  </si>
  <si>
    <t>Monthly bank statement copy</t>
  </si>
  <si>
    <t>(do not include bank statement copies</t>
  </si>
  <si>
    <t xml:space="preserve">with the report filed with the Bankruptcy </t>
  </si>
  <si>
    <t>Court)</t>
  </si>
  <si>
    <t>405 East 8th Avenue, Suite 2600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</si>
</sst>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m\-yy;@"/>
    <numFmt numFmtId="166" formatCode="_(* #,##0.0_);_(* \(#,##0.0\);_(* &quot;-&quot;??_);_(@_)"/>
    <numFmt numFmtId="167" formatCode="_(* #,##0_);_(* \(#,##0\);_(* &quot;-&quot;??_);_(@_)"/>
    <numFmt numFmtId="168" formatCode="m/d/yy;@"/>
    <numFmt numFmtId="169" formatCode="mm/dd/yy;@"/>
    <numFmt numFmtId="170" formatCode="0_);[Red]\(0\)"/>
    <numFmt numFmtId="171" formatCode="0.00_);[Red]\(0.00\)"/>
  </numFmts>
  <fonts count="54">
    <font>
      <sz val="10"/>
      <name val="Arial"/>
      <family val="0"/>
    </font>
    <font>
      <b/>
      <sz val="10"/>
      <name val="Arial"/>
      <family val="2"/>
    </font>
    <font>
      <b/>
      <sz val="9"/>
      <name val="Arial"/>
      <family val="2"/>
    </font>
    <font>
      <b/>
      <u val="single"/>
      <sz val="10"/>
      <name val="Arial"/>
      <family val="2"/>
    </font>
    <font>
      <sz val="8"/>
      <name val="Arial"/>
      <family val="0"/>
    </font>
    <font>
      <sz val="9"/>
      <name val="Arial"/>
      <family val="0"/>
    </font>
    <font>
      <b/>
      <sz val="8"/>
      <name val="Arial"/>
      <family val="2"/>
    </font>
    <font>
      <b/>
      <u val="single"/>
      <sz val="9"/>
      <name val="Arial"/>
      <family val="2"/>
    </font>
    <font>
      <u val="single"/>
      <sz val="9"/>
      <name val="Arial"/>
      <family val="2"/>
    </font>
    <font>
      <i/>
      <sz val="10"/>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b/>
      <sz val="9"/>
      <color indexed="8"/>
      <name val="Arial"/>
      <family val="0"/>
    </font>
    <font>
      <sz val="9"/>
      <color indexed="8"/>
      <name val="Arial"/>
      <family val="0"/>
    </font>
    <font>
      <sz val="8"/>
      <color indexed="8"/>
      <name val="Arial"/>
      <family val="0"/>
    </font>
    <font>
      <u val="single"/>
      <sz val="8"/>
      <color indexed="8"/>
      <name val="Arial"/>
      <family val="0"/>
    </font>
    <font>
      <b/>
      <sz val="8"/>
      <color indexed="8"/>
      <name val="Arial"/>
      <family val="0"/>
    </font>
    <font>
      <u val="single"/>
      <sz val="9"/>
      <color indexed="8"/>
      <name val="Arial"/>
      <family val="0"/>
    </font>
    <font>
      <b/>
      <u val="single"/>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4">
    <xf numFmtId="0" fontId="0" fillId="0" borderId="0" xfId="0" applyAlignment="1">
      <alignment/>
    </xf>
    <xf numFmtId="168" fontId="0" fillId="0" borderId="0" xfId="0" applyNumberFormat="1" applyAlignment="1">
      <alignment/>
    </xf>
    <xf numFmtId="167" fontId="0" fillId="0" borderId="0" xfId="42" applyNumberFormat="1" applyAlignment="1">
      <alignment horizontal="right"/>
    </xf>
    <xf numFmtId="49" fontId="0" fillId="0" borderId="0" xfId="0" applyNumberFormat="1" applyBorder="1" applyAlignment="1">
      <alignment/>
    </xf>
    <xf numFmtId="0" fontId="1" fillId="0" borderId="0" xfId="0" applyFont="1" applyAlignment="1">
      <alignment/>
    </xf>
    <xf numFmtId="167" fontId="0" fillId="0" borderId="0" xfId="42" applyNumberFormat="1"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Fill="1"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168" fontId="0" fillId="0" borderId="11" xfId="0" applyNumberFormat="1" applyBorder="1" applyAlignment="1">
      <alignment/>
    </xf>
    <xf numFmtId="167" fontId="0" fillId="0" borderId="11" xfId="42"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8" fontId="0" fillId="0" borderId="14" xfId="0" applyNumberFormat="1" applyBorder="1" applyAlignment="1">
      <alignment/>
    </xf>
    <xf numFmtId="167" fontId="0" fillId="0" borderId="14" xfId="42" applyNumberFormat="1" applyBorder="1" applyAlignment="1">
      <alignment/>
    </xf>
    <xf numFmtId="0" fontId="0" fillId="0" borderId="15" xfId="0" applyBorder="1" applyAlignment="1">
      <alignment/>
    </xf>
    <xf numFmtId="0" fontId="1" fillId="33" borderId="16" xfId="0" applyFont="1" applyFill="1" applyBorder="1" applyAlignment="1">
      <alignment horizontal="center"/>
    </xf>
    <xf numFmtId="168" fontId="1" fillId="33" borderId="16" xfId="0" applyNumberFormat="1" applyFont="1" applyFill="1" applyBorder="1" applyAlignment="1">
      <alignment horizontal="center"/>
    </xf>
    <xf numFmtId="0" fontId="0" fillId="0" borderId="0" xfId="0" applyBorder="1" applyAlignment="1">
      <alignment horizontal="center"/>
    </xf>
    <xf numFmtId="0" fontId="1" fillId="33" borderId="17" xfId="0" applyFont="1" applyFill="1" applyBorder="1" applyAlignment="1">
      <alignment horizontal="center"/>
    </xf>
    <xf numFmtId="168" fontId="1" fillId="33" borderId="17" xfId="0" applyNumberFormat="1" applyFont="1" applyFill="1" applyBorder="1" applyAlignment="1">
      <alignment horizontal="center"/>
    </xf>
    <xf numFmtId="167" fontId="1" fillId="33" borderId="17" xfId="42" applyNumberFormat="1" applyFont="1" applyFill="1" applyBorder="1" applyAlignment="1">
      <alignment horizontal="center"/>
    </xf>
    <xf numFmtId="0" fontId="0" fillId="0" borderId="18" xfId="0" applyBorder="1" applyAlignment="1">
      <alignment horizontal="left"/>
    </xf>
    <xf numFmtId="0" fontId="0" fillId="0" borderId="18" xfId="0" applyBorder="1" applyAlignment="1">
      <alignment horizontal="center"/>
    </xf>
    <xf numFmtId="168" fontId="0" fillId="0" borderId="18" xfId="0" applyNumberFormat="1" applyBorder="1" applyAlignment="1">
      <alignment horizontal="center"/>
    </xf>
    <xf numFmtId="167" fontId="0" fillId="0" borderId="18" xfId="42" applyNumberFormat="1" applyBorder="1" applyAlignment="1">
      <alignment horizontal="center"/>
    </xf>
    <xf numFmtId="169" fontId="0" fillId="0" borderId="18" xfId="0" applyNumberFormat="1" applyBorder="1" applyAlignment="1">
      <alignment horizontal="center"/>
    </xf>
    <xf numFmtId="169" fontId="0" fillId="0" borderId="0" xfId="0" applyNumberFormat="1" applyBorder="1" applyAlignment="1">
      <alignment horizontal="center"/>
    </xf>
    <xf numFmtId="169" fontId="0" fillId="0" borderId="0" xfId="0" applyNumberFormat="1" applyAlignment="1">
      <alignment/>
    </xf>
    <xf numFmtId="169" fontId="0" fillId="0" borderId="0" xfId="0" applyNumberFormat="1" applyBorder="1" applyAlignment="1">
      <alignment/>
    </xf>
    <xf numFmtId="0" fontId="0" fillId="0" borderId="19" xfId="0" applyBorder="1" applyAlignment="1">
      <alignment/>
    </xf>
    <xf numFmtId="168" fontId="0" fillId="0" borderId="0" xfId="0" applyNumberFormat="1" applyBorder="1" applyAlignment="1">
      <alignment/>
    </xf>
    <xf numFmtId="167" fontId="0" fillId="0" borderId="0" xfId="42" applyNumberFormat="1" applyBorder="1" applyAlignment="1">
      <alignment/>
    </xf>
    <xf numFmtId="169" fontId="1" fillId="33" borderId="16" xfId="0" applyNumberFormat="1" applyFont="1" applyFill="1" applyBorder="1" applyAlignment="1">
      <alignment horizontal="center"/>
    </xf>
    <xf numFmtId="169" fontId="1" fillId="33" borderId="17" xfId="0" applyNumberFormat="1" applyFont="1" applyFill="1" applyBorder="1" applyAlignment="1">
      <alignment horizontal="center"/>
    </xf>
    <xf numFmtId="0" fontId="0" fillId="0" borderId="18" xfId="0" applyBorder="1" applyAlignment="1">
      <alignment/>
    </xf>
    <xf numFmtId="168" fontId="0" fillId="0" borderId="18" xfId="0" applyNumberFormat="1" applyBorder="1" applyAlignment="1">
      <alignment/>
    </xf>
    <xf numFmtId="167" fontId="0" fillId="0" borderId="18" xfId="42" applyNumberFormat="1" applyBorder="1" applyAlignment="1">
      <alignment/>
    </xf>
    <xf numFmtId="169" fontId="0" fillId="0" borderId="18" xfId="0" applyNumberFormat="1" applyBorder="1" applyAlignment="1">
      <alignment/>
    </xf>
    <xf numFmtId="0" fontId="1" fillId="0" borderId="13" xfId="0" applyFont="1" applyBorder="1" applyAlignment="1">
      <alignment/>
    </xf>
    <xf numFmtId="0" fontId="4" fillId="0" borderId="0" xfId="0" applyFont="1" applyAlignment="1">
      <alignment/>
    </xf>
    <xf numFmtId="0" fontId="0" fillId="0" borderId="20" xfId="0" applyBorder="1" applyAlignment="1">
      <alignment/>
    </xf>
    <xf numFmtId="0" fontId="1" fillId="0" borderId="0" xfId="0" applyFont="1" applyAlignment="1">
      <alignment horizontal="center"/>
    </xf>
    <xf numFmtId="168" fontId="1" fillId="0" borderId="0" xfId="0" applyNumberFormat="1" applyFont="1" applyAlignment="1">
      <alignment/>
    </xf>
    <xf numFmtId="167" fontId="1" fillId="0" borderId="0" xfId="42" applyNumberFormat="1" applyFont="1" applyAlignment="1">
      <alignment/>
    </xf>
    <xf numFmtId="0" fontId="0" fillId="33" borderId="10" xfId="0" applyFill="1" applyBorder="1" applyAlignment="1">
      <alignment horizontal="center"/>
    </xf>
    <xf numFmtId="0" fontId="2" fillId="33" borderId="16" xfId="0" applyFont="1" applyFill="1" applyBorder="1" applyAlignment="1">
      <alignment horizontal="center"/>
    </xf>
    <xf numFmtId="168" fontId="2" fillId="33" borderId="16" xfId="0" applyNumberFormat="1" applyFont="1" applyFill="1" applyBorder="1" applyAlignment="1">
      <alignment horizontal="center"/>
    </xf>
    <xf numFmtId="167" fontId="0" fillId="0" borderId="0" xfId="42" applyNumberFormat="1" applyAlignment="1">
      <alignment horizontal="center"/>
    </xf>
    <xf numFmtId="0" fontId="0" fillId="33" borderId="19" xfId="0" applyFill="1" applyBorder="1" applyAlignment="1">
      <alignment horizontal="center"/>
    </xf>
    <xf numFmtId="0" fontId="2" fillId="33" borderId="17" xfId="0" applyFont="1" applyFill="1" applyBorder="1" applyAlignment="1">
      <alignment horizontal="center"/>
    </xf>
    <xf numFmtId="168" fontId="2" fillId="33" borderId="17" xfId="0" applyNumberFormat="1" applyFont="1" applyFill="1" applyBorder="1" applyAlignment="1">
      <alignment horizontal="center"/>
    </xf>
    <xf numFmtId="43" fontId="0" fillId="0" borderId="18" xfId="42" applyBorder="1" applyAlignment="1">
      <alignment/>
    </xf>
    <xf numFmtId="168" fontId="0" fillId="0" borderId="12" xfId="0" applyNumberFormat="1" applyBorder="1" applyAlignment="1">
      <alignment/>
    </xf>
    <xf numFmtId="168" fontId="0" fillId="0" borderId="21" xfId="0" applyNumberFormat="1" applyBorder="1" applyAlignment="1">
      <alignment/>
    </xf>
    <xf numFmtId="168" fontId="0" fillId="0" borderId="15" xfId="0" applyNumberFormat="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0" xfId="0" applyFill="1" applyBorder="1" applyAlignment="1">
      <alignment/>
    </xf>
    <xf numFmtId="0" fontId="1" fillId="33" borderId="18" xfId="0" applyFont="1" applyFill="1" applyBorder="1" applyAlignment="1">
      <alignment horizontal="center"/>
    </xf>
    <xf numFmtId="168" fontId="1" fillId="33" borderId="18" xfId="0" applyNumberFormat="1" applyFont="1" applyFill="1" applyBorder="1" applyAlignment="1">
      <alignment horizontal="center"/>
    </xf>
    <xf numFmtId="0" fontId="0" fillId="0" borderId="22" xfId="0" applyBorder="1" applyAlignment="1">
      <alignment/>
    </xf>
    <xf numFmtId="0" fontId="0" fillId="0" borderId="23" xfId="0" applyFont="1" applyBorder="1" applyAlignment="1">
      <alignment/>
    </xf>
    <xf numFmtId="0" fontId="0" fillId="0" borderId="23" xfId="0" applyBorder="1" applyAlignment="1">
      <alignment/>
    </xf>
    <xf numFmtId="43" fontId="0" fillId="34" borderId="0" xfId="42" applyFont="1" applyFill="1" applyBorder="1" applyAlignment="1">
      <alignment/>
    </xf>
    <xf numFmtId="0" fontId="2" fillId="33" borderId="10" xfId="0" applyFont="1" applyFill="1" applyBorder="1" applyAlignment="1">
      <alignment horizontal="center"/>
    </xf>
    <xf numFmtId="0" fontId="2" fillId="33" borderId="19" xfId="0" applyFont="1" applyFill="1" applyBorder="1" applyAlignment="1">
      <alignment horizontal="center"/>
    </xf>
    <xf numFmtId="43" fontId="0" fillId="0" borderId="17" xfId="42" applyFill="1" applyBorder="1" applyAlignment="1">
      <alignment/>
    </xf>
    <xf numFmtId="0" fontId="1" fillId="33" borderId="23" xfId="0" applyFont="1" applyFill="1" applyBorder="1" applyAlignment="1">
      <alignment horizontal="center"/>
    </xf>
    <xf numFmtId="0" fontId="1" fillId="33" borderId="20" xfId="0" applyFont="1" applyFill="1" applyBorder="1" applyAlignment="1">
      <alignment horizontal="center"/>
    </xf>
    <xf numFmtId="43" fontId="0" fillId="0" borderId="20" xfId="42" applyBorder="1" applyAlignment="1">
      <alignment/>
    </xf>
    <xf numFmtId="167" fontId="2" fillId="0" borderId="0" xfId="42" applyNumberFormat="1" applyFont="1" applyAlignment="1">
      <alignment/>
    </xf>
    <xf numFmtId="43" fontId="0" fillId="33" borderId="18" xfId="42" applyFill="1" applyBorder="1" applyAlignment="1">
      <alignment/>
    </xf>
    <xf numFmtId="0" fontId="0" fillId="0" borderId="0" xfId="0" applyAlignment="1">
      <alignment horizontal="left"/>
    </xf>
    <xf numFmtId="0" fontId="1" fillId="0" borderId="0" xfId="0" applyFont="1" applyAlignment="1">
      <alignment horizontal="left"/>
    </xf>
    <xf numFmtId="0" fontId="2" fillId="33" borderId="16" xfId="0" applyFont="1" applyFill="1" applyBorder="1" applyAlignment="1">
      <alignment horizontal="left"/>
    </xf>
    <xf numFmtId="168" fontId="2" fillId="33" borderId="16" xfId="0" applyNumberFormat="1" applyFont="1" applyFill="1" applyBorder="1" applyAlignment="1" quotePrefix="1">
      <alignment horizontal="center"/>
    </xf>
    <xf numFmtId="167" fontId="2" fillId="0" borderId="0" xfId="42" applyNumberFormat="1" applyFont="1" applyAlignment="1">
      <alignment horizontal="center"/>
    </xf>
    <xf numFmtId="0" fontId="2" fillId="0" borderId="0" xfId="0" applyFont="1" applyAlignment="1">
      <alignment horizontal="center"/>
    </xf>
    <xf numFmtId="0" fontId="2" fillId="33" borderId="24" xfId="0" applyFont="1" applyFill="1" applyBorder="1" applyAlignment="1">
      <alignment horizontal="left"/>
    </xf>
    <xf numFmtId="0" fontId="2" fillId="33" borderId="24" xfId="0" applyFont="1" applyFill="1" applyBorder="1" applyAlignment="1">
      <alignment horizontal="center"/>
    </xf>
    <xf numFmtId="168" fontId="2" fillId="33" borderId="24" xfId="0" applyNumberFormat="1" applyFont="1" applyFill="1" applyBorder="1" applyAlignment="1">
      <alignment horizontal="center"/>
    </xf>
    <xf numFmtId="0" fontId="2" fillId="33" borderId="17" xfId="0" applyFont="1" applyFill="1" applyBorder="1" applyAlignment="1">
      <alignment horizontal="left"/>
    </xf>
    <xf numFmtId="43" fontId="2" fillId="33" borderId="17" xfId="42" applyFont="1" applyFill="1" applyBorder="1" applyAlignment="1">
      <alignment horizontal="center"/>
    </xf>
    <xf numFmtId="0" fontId="5" fillId="0" borderId="18" xfId="0" applyFont="1" applyFill="1" applyBorder="1" applyAlignment="1">
      <alignment horizontal="left"/>
    </xf>
    <xf numFmtId="43" fontId="0" fillId="0" borderId="18" xfId="42" applyFill="1" applyBorder="1" applyAlignment="1">
      <alignment horizontal="center"/>
    </xf>
    <xf numFmtId="167" fontId="0" fillId="0" borderId="11" xfId="42" applyNumberFormat="1" applyFill="1" applyBorder="1" applyAlignment="1">
      <alignment/>
    </xf>
    <xf numFmtId="0" fontId="0" fillId="0" borderId="11" xfId="0" applyFill="1" applyBorder="1" applyAlignment="1">
      <alignment/>
    </xf>
    <xf numFmtId="167" fontId="0" fillId="0" borderId="0" xfId="42" applyNumberFormat="1" applyFill="1" applyBorder="1" applyAlignment="1">
      <alignment/>
    </xf>
    <xf numFmtId="0" fontId="0" fillId="0" borderId="0" xfId="0" applyFill="1" applyBorder="1" applyAlignment="1">
      <alignment/>
    </xf>
    <xf numFmtId="167" fontId="1" fillId="0" borderId="0" xfId="42" applyNumberFormat="1" applyFont="1" applyFill="1" applyBorder="1" applyAlignment="1">
      <alignment/>
    </xf>
    <xf numFmtId="0" fontId="1" fillId="0" borderId="0" xfId="0" applyFont="1" applyFill="1" applyBorder="1" applyAlignment="1">
      <alignment/>
    </xf>
    <xf numFmtId="0" fontId="5" fillId="0" borderId="22" xfId="0" applyFont="1" applyFill="1" applyBorder="1" applyAlignment="1">
      <alignment horizontal="left"/>
    </xf>
    <xf numFmtId="43" fontId="0" fillId="0" borderId="23" xfId="42" applyFill="1" applyBorder="1" applyAlignment="1">
      <alignment horizontal="center"/>
    </xf>
    <xf numFmtId="43" fontId="0" fillId="0" borderId="20" xfId="42" applyFill="1" applyBorder="1" applyAlignment="1">
      <alignment horizontal="right"/>
    </xf>
    <xf numFmtId="44" fontId="0" fillId="0" borderId="18" xfId="44" applyFill="1" applyBorder="1" applyAlignment="1">
      <alignment horizontal="center"/>
    </xf>
    <xf numFmtId="0" fontId="0" fillId="0" borderId="19" xfId="0" applyFill="1" applyBorder="1" applyAlignment="1">
      <alignment horizontal="left"/>
    </xf>
    <xf numFmtId="168" fontId="0" fillId="0" borderId="0" xfId="0" applyNumberFormat="1" applyFill="1" applyBorder="1" applyAlignment="1">
      <alignment/>
    </xf>
    <xf numFmtId="0" fontId="0" fillId="0" borderId="13" xfId="0" applyFill="1" applyBorder="1" applyAlignment="1">
      <alignment horizontal="left"/>
    </xf>
    <xf numFmtId="0" fontId="0" fillId="0" borderId="14" xfId="0" applyFill="1" applyBorder="1" applyAlignment="1">
      <alignment/>
    </xf>
    <xf numFmtId="168" fontId="0" fillId="0" borderId="14" xfId="0" applyNumberFormat="1" applyFill="1" applyBorder="1" applyAlignment="1">
      <alignment/>
    </xf>
    <xf numFmtId="167" fontId="0" fillId="0" borderId="14" xfId="42" applyNumberFormat="1" applyFill="1" applyBorder="1" applyAlignment="1">
      <alignment/>
    </xf>
    <xf numFmtId="0" fontId="0" fillId="0" borderId="0" xfId="0" applyAlignment="1">
      <alignment horizontal="right"/>
    </xf>
    <xf numFmtId="0" fontId="0" fillId="0" borderId="21" xfId="0" applyBorder="1" applyAlignment="1">
      <alignment/>
    </xf>
    <xf numFmtId="44" fontId="0" fillId="0" borderId="18" xfId="44" applyBorder="1" applyAlignment="1">
      <alignment/>
    </xf>
    <xf numFmtId="0" fontId="4" fillId="0" borderId="0" xfId="0" applyFont="1" applyAlignment="1">
      <alignment/>
    </xf>
    <xf numFmtId="0" fontId="2" fillId="33" borderId="10" xfId="0" applyFont="1" applyFill="1" applyBorder="1" applyAlignment="1">
      <alignment horizontal="left"/>
    </xf>
    <xf numFmtId="0" fontId="2" fillId="33" borderId="11"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9" xfId="0" applyFont="1" applyFill="1" applyBorder="1" applyAlignment="1">
      <alignment horizontal="left"/>
    </xf>
    <xf numFmtId="0" fontId="4" fillId="33" borderId="0" xfId="0" applyFont="1" applyFill="1" applyBorder="1" applyAlignment="1">
      <alignment/>
    </xf>
    <xf numFmtId="0" fontId="0" fillId="33" borderId="0" xfId="0" applyFill="1" applyBorder="1" applyAlignment="1">
      <alignment/>
    </xf>
    <xf numFmtId="0" fontId="0" fillId="33" borderId="21" xfId="0" applyFill="1" applyBorder="1" applyAlignment="1">
      <alignment/>
    </xf>
    <xf numFmtId="0" fontId="0" fillId="33" borderId="19" xfId="0" applyFill="1" applyBorder="1" applyAlignment="1">
      <alignment horizontal="left"/>
    </xf>
    <xf numFmtId="0" fontId="2" fillId="33" borderId="19" xfId="0" applyFont="1" applyFill="1" applyBorder="1" applyAlignment="1">
      <alignment horizontal="left"/>
    </xf>
    <xf numFmtId="0" fontId="5" fillId="33" borderId="0" xfId="0" applyFont="1" applyFill="1" applyBorder="1" applyAlignment="1">
      <alignment/>
    </xf>
    <xf numFmtId="0" fontId="0" fillId="33" borderId="0" xfId="0" applyFill="1" applyAlignment="1">
      <alignment/>
    </xf>
    <xf numFmtId="0" fontId="5" fillId="33" borderId="21" xfId="0" applyFont="1" applyFill="1" applyBorder="1" applyAlignment="1">
      <alignment/>
    </xf>
    <xf numFmtId="0" fontId="5" fillId="33" borderId="21"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left"/>
    </xf>
    <xf numFmtId="0" fontId="0" fillId="33" borderId="0" xfId="0" applyFill="1" applyBorder="1" applyAlignment="1">
      <alignment horizontal="left"/>
    </xf>
    <xf numFmtId="0" fontId="5" fillId="0" borderId="0" xfId="0" applyFont="1" applyFill="1" applyBorder="1" applyAlignment="1">
      <alignment/>
    </xf>
    <xf numFmtId="0" fontId="6" fillId="0" borderId="0" xfId="0" applyFont="1" applyAlignment="1">
      <alignment horizontal="right"/>
    </xf>
    <xf numFmtId="0" fontId="0" fillId="0" borderId="14" xfId="0" applyBorder="1" applyAlignment="1" quotePrefix="1">
      <alignment/>
    </xf>
    <xf numFmtId="17" fontId="0" fillId="0" borderId="14" xfId="0" applyNumberFormat="1" applyBorder="1" applyAlignment="1" quotePrefix="1">
      <alignment/>
    </xf>
    <xf numFmtId="49" fontId="0" fillId="0" borderId="0" xfId="0" applyNumberFormat="1" applyAlignment="1">
      <alignment/>
    </xf>
    <xf numFmtId="0" fontId="1" fillId="0" borderId="14" xfId="0" applyFont="1" applyBorder="1" applyAlignment="1">
      <alignment horizontal="center"/>
    </xf>
    <xf numFmtId="0" fontId="1" fillId="0" borderId="25" xfId="0" applyFont="1" applyBorder="1" applyAlignment="1">
      <alignment horizontal="center"/>
    </xf>
    <xf numFmtId="0" fontId="0" fillId="33" borderId="10" xfId="0" applyFill="1" applyBorder="1" applyAlignment="1">
      <alignment/>
    </xf>
    <xf numFmtId="0" fontId="0" fillId="33" borderId="19" xfId="0" applyFont="1" applyFill="1" applyBorder="1" applyAlignment="1">
      <alignment/>
    </xf>
    <xf numFmtId="0" fontId="1" fillId="33" borderId="0" xfId="0" applyFont="1" applyFill="1" applyBorder="1" applyAlignment="1">
      <alignment horizontal="right"/>
    </xf>
    <xf numFmtId="49" fontId="1" fillId="33" borderId="24" xfId="0" applyNumberFormat="1" applyFont="1" applyFill="1" applyBorder="1" applyAlignment="1">
      <alignment horizontal="center"/>
    </xf>
    <xf numFmtId="0" fontId="0" fillId="0" borderId="0" xfId="0" applyFont="1" applyFill="1" applyAlignment="1">
      <alignment/>
    </xf>
    <xf numFmtId="49" fontId="0" fillId="0" borderId="0" xfId="0" applyNumberFormat="1" applyFont="1" applyFill="1" applyAlignment="1">
      <alignment/>
    </xf>
    <xf numFmtId="167" fontId="0" fillId="0" borderId="0" xfId="42" applyNumberFormat="1" applyFill="1" applyAlignment="1">
      <alignment/>
    </xf>
    <xf numFmtId="167" fontId="0" fillId="33" borderId="18" xfId="42" applyNumberFormat="1" applyFill="1" applyBorder="1" applyAlignment="1">
      <alignment/>
    </xf>
    <xf numFmtId="167" fontId="0" fillId="0" borderId="18" xfId="42" applyNumberFormat="1" applyFill="1" applyBorder="1" applyAlignment="1">
      <alignment/>
    </xf>
    <xf numFmtId="0" fontId="0" fillId="0" borderId="19" xfId="0" applyFill="1" applyBorder="1" applyAlignment="1">
      <alignment/>
    </xf>
    <xf numFmtId="0" fontId="1" fillId="33" borderId="0" xfId="0" applyFont="1" applyFill="1" applyAlignment="1">
      <alignment/>
    </xf>
    <xf numFmtId="0" fontId="1" fillId="33" borderId="0" xfId="0" applyFont="1" applyFill="1" applyBorder="1" applyAlignment="1">
      <alignment/>
    </xf>
    <xf numFmtId="0" fontId="1" fillId="33" borderId="0" xfId="0" applyFont="1" applyFill="1" applyBorder="1" applyAlignment="1">
      <alignment horizontal="right"/>
    </xf>
    <xf numFmtId="49" fontId="1" fillId="33" borderId="17" xfId="0" applyNumberFormat="1" applyFont="1" applyFill="1" applyBorder="1" applyAlignment="1">
      <alignment horizontal="center"/>
    </xf>
    <xf numFmtId="167" fontId="0" fillId="0" borderId="17" xfId="42" applyNumberFormat="1" applyBorder="1" applyAlignment="1">
      <alignment/>
    </xf>
    <xf numFmtId="0" fontId="1" fillId="33" borderId="22" xfId="0" applyFont="1" applyFill="1" applyBorder="1" applyAlignment="1">
      <alignment/>
    </xf>
    <xf numFmtId="0" fontId="1" fillId="33" borderId="23" xfId="0" applyFont="1" applyFill="1" applyBorder="1" applyAlignment="1">
      <alignment/>
    </xf>
    <xf numFmtId="0" fontId="1" fillId="33" borderId="20" xfId="0" applyFont="1" applyFill="1" applyBorder="1" applyAlignment="1">
      <alignment/>
    </xf>
    <xf numFmtId="167" fontId="1" fillId="33" borderId="18" xfId="42" applyNumberFormat="1" applyFont="1" applyFill="1" applyBorder="1" applyAlignment="1">
      <alignment/>
    </xf>
    <xf numFmtId="167" fontId="0" fillId="35" borderId="18" xfId="42" applyNumberFormat="1" applyFill="1" applyBorder="1" applyAlignment="1">
      <alignment/>
    </xf>
    <xf numFmtId="0" fontId="1" fillId="33" borderId="0" xfId="0" applyFont="1" applyFill="1" applyAlignment="1">
      <alignment horizontal="center"/>
    </xf>
    <xf numFmtId="49" fontId="1" fillId="33" borderId="0" xfId="0" applyNumberFormat="1" applyFont="1" applyFill="1" applyBorder="1" applyAlignment="1">
      <alignment horizontal="center"/>
    </xf>
    <xf numFmtId="0" fontId="3" fillId="0" borderId="0" xfId="0" applyFont="1" applyBorder="1" applyAlignment="1">
      <alignment horizontal="center"/>
    </xf>
    <xf numFmtId="0" fontId="5" fillId="0" borderId="19" xfId="0" applyFont="1" applyBorder="1" applyAlignment="1">
      <alignment/>
    </xf>
    <xf numFmtId="0" fontId="5" fillId="0" borderId="0"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3" fillId="0" borderId="21" xfId="0" applyFont="1" applyBorder="1" applyAlignment="1">
      <alignment/>
    </xf>
    <xf numFmtId="0" fontId="5" fillId="0" borderId="13" xfId="0" applyFont="1" applyBorder="1" applyAlignment="1">
      <alignment/>
    </xf>
    <xf numFmtId="43" fontId="0" fillId="0" borderId="15" xfId="42" applyBorder="1" applyAlignment="1">
      <alignment/>
    </xf>
    <xf numFmtId="0" fontId="0" fillId="33" borderId="14" xfId="0" applyFill="1" applyBorder="1" applyAlignment="1">
      <alignment/>
    </xf>
    <xf numFmtId="0" fontId="1" fillId="0" borderId="0" xfId="0" applyFont="1" applyBorder="1" applyAlignment="1">
      <alignment/>
    </xf>
    <xf numFmtId="0" fontId="0" fillId="0" borderId="23" xfId="0" applyBorder="1" applyAlignment="1" quotePrefix="1">
      <alignment horizontal="right"/>
    </xf>
    <xf numFmtId="0" fontId="0" fillId="0" borderId="20" xfId="0" applyBorder="1" applyAlignment="1" quotePrefix="1">
      <alignment/>
    </xf>
    <xf numFmtId="0" fontId="0" fillId="0" borderId="23" xfId="0" applyBorder="1" applyAlignment="1" quotePrefix="1">
      <alignment/>
    </xf>
    <xf numFmtId="0" fontId="4" fillId="0" borderId="20" xfId="0" applyFont="1" applyBorder="1" applyAlignment="1">
      <alignment/>
    </xf>
    <xf numFmtId="0" fontId="0" fillId="33" borderId="13" xfId="0" applyFill="1" applyBorder="1" applyAlignment="1">
      <alignment/>
    </xf>
    <xf numFmtId="44" fontId="0" fillId="33" borderId="18" xfId="44" applyFill="1" applyBorder="1" applyAlignment="1">
      <alignment/>
    </xf>
    <xf numFmtId="0" fontId="1" fillId="0" borderId="26" xfId="0" applyFont="1" applyBorder="1" applyAlignment="1">
      <alignment horizontal="center"/>
    </xf>
    <xf numFmtId="0" fontId="0" fillId="0" borderId="0" xfId="0" applyFill="1" applyBorder="1" applyAlignment="1">
      <alignment horizontal="left"/>
    </xf>
    <xf numFmtId="0" fontId="1" fillId="33" borderId="10" xfId="0" applyFont="1" applyFill="1" applyBorder="1" applyAlignment="1">
      <alignment horizontal="center"/>
    </xf>
    <xf numFmtId="0" fontId="2" fillId="0" borderId="0" xfId="0" applyFont="1" applyAlignment="1">
      <alignment horizontal="right"/>
    </xf>
    <xf numFmtId="0" fontId="1" fillId="0" borderId="0" xfId="0" applyFont="1" applyBorder="1" applyAlignment="1">
      <alignment/>
    </xf>
    <xf numFmtId="0" fontId="1" fillId="33" borderId="10" xfId="0" applyFont="1" applyFill="1" applyBorder="1" applyAlignment="1">
      <alignment/>
    </xf>
    <xf numFmtId="0" fontId="1" fillId="33" borderId="19" xfId="0" applyFont="1" applyFill="1" applyBorder="1" applyAlignment="1">
      <alignment/>
    </xf>
    <xf numFmtId="0" fontId="1" fillId="33" borderId="24" xfId="0" applyFont="1" applyFill="1" applyBorder="1" applyAlignment="1">
      <alignment horizontal="center"/>
    </xf>
    <xf numFmtId="0" fontId="1" fillId="0" borderId="18" xfId="0" applyFont="1" applyBorder="1" applyAlignment="1">
      <alignment/>
    </xf>
    <xf numFmtId="0" fontId="0" fillId="0" borderId="25" xfId="0" applyFill="1" applyBorder="1" applyAlignment="1">
      <alignment/>
    </xf>
    <xf numFmtId="0" fontId="0" fillId="0" borderId="25" xfId="0" applyBorder="1" applyAlignment="1">
      <alignment/>
    </xf>
    <xf numFmtId="0" fontId="0" fillId="0" borderId="14" xfId="0" applyFont="1" applyBorder="1" applyAlignment="1">
      <alignment/>
    </xf>
    <xf numFmtId="43" fontId="0" fillId="0" borderId="18" xfId="42" applyFont="1" applyBorder="1" applyAlignment="1">
      <alignment/>
    </xf>
    <xf numFmtId="0" fontId="0" fillId="0" borderId="13" xfId="0" applyFont="1" applyBorder="1" applyAlignment="1">
      <alignment/>
    </xf>
    <xf numFmtId="0" fontId="0" fillId="0" borderId="0" xfId="0" applyFont="1" applyBorder="1" applyAlignment="1">
      <alignment/>
    </xf>
    <xf numFmtId="43" fontId="0" fillId="0" borderId="0" xfId="42" applyFont="1" applyBorder="1" applyAlignment="1">
      <alignment/>
    </xf>
    <xf numFmtId="0" fontId="0" fillId="0" borderId="0" xfId="0" applyAlignment="1">
      <alignment/>
    </xf>
    <xf numFmtId="0" fontId="0" fillId="0" borderId="14" xfId="0" applyBorder="1" applyAlignment="1" quotePrefix="1">
      <alignment horizontal="left"/>
    </xf>
    <xf numFmtId="0" fontId="5" fillId="0" borderId="0" xfId="0" applyFont="1" applyAlignment="1">
      <alignment/>
    </xf>
    <xf numFmtId="0" fontId="2" fillId="0" borderId="10" xfId="0" applyFont="1" applyFill="1" applyBorder="1" applyAlignment="1">
      <alignment horizontal="left"/>
    </xf>
    <xf numFmtId="0" fontId="1" fillId="0" borderId="11" xfId="0" applyFont="1" applyFill="1" applyBorder="1" applyAlignment="1">
      <alignment horizontal="center"/>
    </xf>
    <xf numFmtId="168" fontId="1" fillId="0" borderId="11" xfId="0" applyNumberFormat="1" applyFont="1" applyFill="1" applyBorder="1" applyAlignment="1">
      <alignment horizontal="center"/>
    </xf>
    <xf numFmtId="0" fontId="0" fillId="0" borderId="19" xfId="0" applyFont="1" applyFill="1" applyBorder="1" applyAlignment="1">
      <alignment horizontal="left"/>
    </xf>
    <xf numFmtId="0" fontId="1" fillId="0" borderId="0" xfId="0" applyFont="1" applyFill="1" applyBorder="1" applyAlignment="1">
      <alignment horizontal="center"/>
    </xf>
    <xf numFmtId="168" fontId="1" fillId="0" borderId="0" xfId="0" applyNumberFormat="1" applyFont="1" applyFill="1" applyBorder="1" applyAlignment="1">
      <alignment horizontal="center"/>
    </xf>
    <xf numFmtId="0" fontId="0" fillId="33" borderId="13" xfId="0" applyFill="1" applyBorder="1" applyAlignment="1">
      <alignment horizontal="center"/>
    </xf>
    <xf numFmtId="0" fontId="1" fillId="33" borderId="14" xfId="0" applyFont="1" applyFill="1" applyBorder="1" applyAlignment="1">
      <alignment horizontal="center"/>
    </xf>
    <xf numFmtId="0" fontId="0" fillId="33" borderId="14" xfId="0" applyFont="1" applyFill="1" applyBorder="1" applyAlignment="1">
      <alignment horizontal="center"/>
    </xf>
    <xf numFmtId="0" fontId="1" fillId="33" borderId="15" xfId="0" applyFont="1" applyFill="1" applyBorder="1" applyAlignment="1">
      <alignment horizontal="center"/>
    </xf>
    <xf numFmtId="0" fontId="0" fillId="0" borderId="19" xfId="0" applyFont="1" applyBorder="1" applyAlignment="1">
      <alignment horizontal="left"/>
    </xf>
    <xf numFmtId="168" fontId="0" fillId="0" borderId="0" xfId="0" applyNumberFormat="1" applyBorder="1" applyAlignment="1">
      <alignment horizontal="center"/>
    </xf>
    <xf numFmtId="169" fontId="0" fillId="0" borderId="19" xfId="0" applyNumberFormat="1" applyBorder="1" applyAlignment="1">
      <alignment horizontal="center"/>
    </xf>
    <xf numFmtId="0" fontId="0" fillId="0" borderId="21" xfId="0" applyBorder="1" applyAlignment="1">
      <alignment horizontal="center"/>
    </xf>
    <xf numFmtId="0" fontId="2" fillId="0" borderId="19" xfId="0" applyFont="1" applyBorder="1" applyAlignment="1">
      <alignment horizontal="left"/>
    </xf>
    <xf numFmtId="0" fontId="0" fillId="0" borderId="13" xfId="0" applyBorder="1" applyAlignment="1">
      <alignment horizontal="left"/>
    </xf>
    <xf numFmtId="0" fontId="0" fillId="0" borderId="14" xfId="0" applyBorder="1" applyAlignment="1">
      <alignment horizontal="center"/>
    </xf>
    <xf numFmtId="168" fontId="0" fillId="0" borderId="14" xfId="0" applyNumberFormat="1" applyBorder="1" applyAlignment="1">
      <alignment horizontal="center"/>
    </xf>
    <xf numFmtId="169" fontId="0" fillId="0" borderId="14" xfId="0" applyNumberFormat="1" applyBorder="1" applyAlignment="1">
      <alignment horizontal="center"/>
    </xf>
    <xf numFmtId="169" fontId="0" fillId="0" borderId="13" xfId="0" applyNumberFormat="1" applyBorder="1" applyAlignment="1">
      <alignment horizontal="center"/>
    </xf>
    <xf numFmtId="0" fontId="0" fillId="0" borderId="15" xfId="0" applyBorder="1" applyAlignment="1">
      <alignment horizontal="center"/>
    </xf>
    <xf numFmtId="169" fontId="0" fillId="0" borderId="11" xfId="0" applyNumberFormat="1" applyBorder="1" applyAlignment="1">
      <alignment/>
    </xf>
    <xf numFmtId="0" fontId="2" fillId="0" borderId="19" xfId="0" applyFont="1" applyBorder="1" applyAlignment="1">
      <alignment/>
    </xf>
    <xf numFmtId="169" fontId="0" fillId="0" borderId="22" xfId="0" applyNumberFormat="1" applyBorder="1" applyAlignment="1">
      <alignment/>
    </xf>
    <xf numFmtId="0" fontId="2" fillId="0" borderId="13" xfId="0" applyFont="1" applyBorder="1" applyAlignment="1">
      <alignment horizontal="left"/>
    </xf>
    <xf numFmtId="168" fontId="1" fillId="33" borderId="24" xfId="0" applyNumberFormat="1" applyFont="1" applyFill="1" applyBorder="1" applyAlignment="1">
      <alignment horizontal="center"/>
    </xf>
    <xf numFmtId="167" fontId="1" fillId="33" borderId="24" xfId="42" applyNumberFormat="1" applyFont="1" applyFill="1" applyBorder="1" applyAlignment="1">
      <alignment horizontal="center"/>
    </xf>
    <xf numFmtId="169" fontId="0" fillId="0" borderId="10"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9" fontId="1" fillId="33" borderId="13" xfId="0" applyNumberFormat="1" applyFont="1" applyFill="1" applyBorder="1" applyAlignment="1">
      <alignment horizontal="center"/>
    </xf>
    <xf numFmtId="169" fontId="1" fillId="33" borderId="19" xfId="0" applyNumberFormat="1"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69" fontId="0" fillId="0" borderId="14" xfId="0" applyNumberFormat="1" applyBorder="1" applyAlignment="1">
      <alignment/>
    </xf>
    <xf numFmtId="169" fontId="1" fillId="33" borderId="24" xfId="0" applyNumberFormat="1" applyFont="1" applyFill="1" applyBorder="1" applyAlignment="1">
      <alignment horizontal="center"/>
    </xf>
    <xf numFmtId="17" fontId="0" fillId="0" borderId="23" xfId="0" applyNumberFormat="1" applyBorder="1" applyAlignment="1">
      <alignment/>
    </xf>
    <xf numFmtId="0" fontId="0" fillId="0" borderId="14" xfId="0" applyBorder="1" applyAlignment="1" quotePrefix="1">
      <alignment horizontal="right"/>
    </xf>
    <xf numFmtId="17" fontId="0" fillId="0" borderId="23" xfId="0" applyNumberFormat="1" applyBorder="1" applyAlignment="1">
      <alignment horizontal="right"/>
    </xf>
    <xf numFmtId="49" fontId="0" fillId="0" borderId="14" xfId="0" applyNumberFormat="1" applyBorder="1" applyAlignment="1">
      <alignment/>
    </xf>
    <xf numFmtId="49" fontId="0" fillId="0" borderId="23" xfId="0" applyNumberFormat="1" applyBorder="1" applyAlignment="1">
      <alignment/>
    </xf>
    <xf numFmtId="0" fontId="0" fillId="0" borderId="14" xfId="0" applyBorder="1" applyAlignment="1">
      <alignment horizontal="left"/>
    </xf>
    <xf numFmtId="17" fontId="0" fillId="0" borderId="23" xfId="0" applyNumberFormat="1" applyBorder="1" applyAlignment="1">
      <alignment horizontal="left"/>
    </xf>
    <xf numFmtId="0" fontId="1" fillId="0" borderId="16" xfId="0" applyFont="1" applyFill="1" applyBorder="1" applyAlignment="1">
      <alignment horizontal="center"/>
    </xf>
    <xf numFmtId="49" fontId="1" fillId="0" borderId="17" xfId="0" applyNumberFormat="1" applyFont="1" applyFill="1" applyBorder="1" applyAlignment="1">
      <alignment horizontal="center"/>
    </xf>
    <xf numFmtId="0" fontId="0" fillId="0" borderId="0" xfId="0" applyBorder="1" applyAlignment="1" quotePrefix="1">
      <alignment horizontal="left"/>
    </xf>
    <xf numFmtId="49" fontId="1" fillId="0" borderId="24" xfId="0" applyNumberFormat="1" applyFont="1" applyFill="1" applyBorder="1" applyAlignment="1">
      <alignment horizontal="center"/>
    </xf>
    <xf numFmtId="167" fontId="0" fillId="34" borderId="18" xfId="42" applyNumberFormat="1" applyFill="1" applyBorder="1" applyAlignment="1">
      <alignment/>
    </xf>
    <xf numFmtId="0" fontId="1" fillId="0" borderId="24" xfId="0" applyFont="1" applyFill="1" applyBorder="1" applyAlignment="1">
      <alignment horizontal="center"/>
    </xf>
    <xf numFmtId="168" fontId="1" fillId="0" borderId="16" xfId="0" applyNumberFormat="1" applyFont="1" applyFill="1" applyBorder="1" applyAlignment="1">
      <alignment horizontal="center"/>
    </xf>
    <xf numFmtId="0" fontId="1" fillId="0" borderId="17" xfId="0" applyFont="1" applyFill="1" applyBorder="1" applyAlignment="1">
      <alignment horizontal="center"/>
    </xf>
    <xf numFmtId="168" fontId="0" fillId="33" borderId="16" xfId="0" applyNumberFormat="1" applyFont="1" applyFill="1" applyBorder="1" applyAlignment="1">
      <alignment horizontal="center"/>
    </xf>
    <xf numFmtId="167" fontId="0" fillId="33" borderId="16" xfId="42" applyNumberFormat="1" applyFont="1" applyFill="1" applyBorder="1" applyAlignment="1">
      <alignment horizontal="center"/>
    </xf>
    <xf numFmtId="168" fontId="0" fillId="33" borderId="24" xfId="0" applyNumberFormat="1" applyFont="1" applyFill="1" applyBorder="1" applyAlignment="1">
      <alignment horizontal="center"/>
    </xf>
    <xf numFmtId="167" fontId="0" fillId="33" borderId="24" xfId="42" applyNumberFormat="1" applyFont="1" applyFill="1" applyBorder="1" applyAlignment="1">
      <alignment horizontal="center"/>
    </xf>
    <xf numFmtId="168" fontId="0" fillId="33" borderId="17" xfId="0" applyNumberFormat="1" applyFont="1" applyFill="1" applyBorder="1" applyAlignment="1">
      <alignment horizontal="center"/>
    </xf>
    <xf numFmtId="167" fontId="0" fillId="33" borderId="17" xfId="42" applyNumberFormat="1" applyFont="1" applyFill="1" applyBorder="1" applyAlignment="1">
      <alignment horizontal="center"/>
    </xf>
    <xf numFmtId="0" fontId="0" fillId="33" borderId="15" xfId="0" applyFill="1" applyBorder="1" applyAlignment="1">
      <alignment/>
    </xf>
    <xf numFmtId="167" fontId="0" fillId="33" borderId="16" xfId="42" applyNumberFormat="1" applyFill="1" applyBorder="1" applyAlignment="1">
      <alignment/>
    </xf>
    <xf numFmtId="167" fontId="0" fillId="33" borderId="17" xfId="42" applyNumberFormat="1"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3" fillId="0" borderId="0" xfId="0" applyFont="1" applyBorder="1" applyAlignment="1">
      <alignment horizontal="center"/>
    </xf>
    <xf numFmtId="0" fontId="1" fillId="0" borderId="0" xfId="0" applyFont="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57150</xdr:rowOff>
    </xdr:from>
    <xdr:to>
      <xdr:col>7</xdr:col>
      <xdr:colOff>200025</xdr:colOff>
      <xdr:row>15</xdr:row>
      <xdr:rowOff>47625</xdr:rowOff>
    </xdr:to>
    <xdr:sp>
      <xdr:nvSpPr>
        <xdr:cNvPr id="1" name="AutoShape 1"/>
        <xdr:cNvSpPr>
          <a:spLocks/>
        </xdr:cNvSpPr>
      </xdr:nvSpPr>
      <xdr:spPr>
        <a:xfrm>
          <a:off x="66675" y="1676400"/>
          <a:ext cx="6134100" cy="80010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The debtor's monthly financial report shall include this cover sheet signed by the debtor and all UST forms and supporting documents.  Exceptions, if allowed, are noted in the checklist below.  Failure to comply with the reporting requirements of Local Bankruptcy Rule 2015-1(b) and 2015-2, or the U.S. Trustee's reporting requirements, may be cause for conversion or dismissal of the case.</a:t>
          </a:r>
        </a:p>
      </xdr:txBody>
    </xdr:sp>
    <xdr:clientData/>
  </xdr:twoCellAnchor>
  <xdr:twoCellAnchor>
    <xdr:from>
      <xdr:col>5</xdr:col>
      <xdr:colOff>0</xdr:colOff>
      <xdr:row>20</xdr:row>
      <xdr:rowOff>0</xdr:rowOff>
    </xdr:from>
    <xdr:to>
      <xdr:col>6</xdr:col>
      <xdr:colOff>0</xdr:colOff>
      <xdr:row>21</xdr:row>
      <xdr:rowOff>0</xdr:rowOff>
    </xdr:to>
    <xdr:sp>
      <xdr:nvSpPr>
        <xdr:cNvPr id="2" name="Rectangle 2"/>
        <xdr:cNvSpPr>
          <a:spLocks/>
        </xdr:cNvSpPr>
      </xdr:nvSpPr>
      <xdr:spPr>
        <a:xfrm>
          <a:off x="5257800" y="316230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6</xdr:col>
      <xdr:colOff>0</xdr:colOff>
      <xdr:row>21</xdr:row>
      <xdr:rowOff>0</xdr:rowOff>
    </xdr:to>
    <xdr:sp>
      <xdr:nvSpPr>
        <xdr:cNvPr id="3" name="Rectangle 3"/>
        <xdr:cNvSpPr>
          <a:spLocks/>
        </xdr:cNvSpPr>
      </xdr:nvSpPr>
      <xdr:spPr>
        <a:xfrm>
          <a:off x="5257800" y="316230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0</xdr:rowOff>
    </xdr:from>
    <xdr:to>
      <xdr:col>8</xdr:col>
      <xdr:colOff>0</xdr:colOff>
      <xdr:row>21</xdr:row>
      <xdr:rowOff>0</xdr:rowOff>
    </xdr:to>
    <xdr:sp>
      <xdr:nvSpPr>
        <xdr:cNvPr id="4" name="Rectangle 4"/>
        <xdr:cNvSpPr>
          <a:spLocks/>
        </xdr:cNvSpPr>
      </xdr:nvSpPr>
      <xdr:spPr>
        <a:xfrm>
          <a:off x="6000750" y="316230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0</xdr:rowOff>
    </xdr:from>
    <xdr:to>
      <xdr:col>8</xdr:col>
      <xdr:colOff>0</xdr:colOff>
      <xdr:row>21</xdr:row>
      <xdr:rowOff>0</xdr:rowOff>
    </xdr:to>
    <xdr:sp>
      <xdr:nvSpPr>
        <xdr:cNvPr id="5" name="Rectangle 5"/>
        <xdr:cNvSpPr>
          <a:spLocks/>
        </xdr:cNvSpPr>
      </xdr:nvSpPr>
      <xdr:spPr>
        <a:xfrm>
          <a:off x="6000750" y="316230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0</xdr:rowOff>
    </xdr:from>
    <xdr:to>
      <xdr:col>6</xdr:col>
      <xdr:colOff>0</xdr:colOff>
      <xdr:row>18</xdr:row>
      <xdr:rowOff>0</xdr:rowOff>
    </xdr:to>
    <xdr:sp>
      <xdr:nvSpPr>
        <xdr:cNvPr id="6" name="Rectangle 6"/>
        <xdr:cNvSpPr>
          <a:spLocks/>
        </xdr:cNvSpPr>
      </xdr:nvSpPr>
      <xdr:spPr>
        <a:xfrm>
          <a:off x="5257800" y="27622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0</xdr:rowOff>
    </xdr:from>
    <xdr:to>
      <xdr:col>6</xdr:col>
      <xdr:colOff>0</xdr:colOff>
      <xdr:row>18</xdr:row>
      <xdr:rowOff>0</xdr:rowOff>
    </xdr:to>
    <xdr:sp>
      <xdr:nvSpPr>
        <xdr:cNvPr id="7" name="Rectangle 7"/>
        <xdr:cNvSpPr>
          <a:spLocks/>
        </xdr:cNvSpPr>
      </xdr:nvSpPr>
      <xdr:spPr>
        <a:xfrm>
          <a:off x="5257800" y="27622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8</xdr:col>
      <xdr:colOff>0</xdr:colOff>
      <xdr:row>18</xdr:row>
      <xdr:rowOff>0</xdr:rowOff>
    </xdr:to>
    <xdr:sp>
      <xdr:nvSpPr>
        <xdr:cNvPr id="8" name="Rectangle 8"/>
        <xdr:cNvSpPr>
          <a:spLocks/>
        </xdr:cNvSpPr>
      </xdr:nvSpPr>
      <xdr:spPr>
        <a:xfrm>
          <a:off x="6000750" y="276225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8</xdr:col>
      <xdr:colOff>0</xdr:colOff>
      <xdr:row>18</xdr:row>
      <xdr:rowOff>0</xdr:rowOff>
    </xdr:to>
    <xdr:sp>
      <xdr:nvSpPr>
        <xdr:cNvPr id="9" name="Rectangle 9"/>
        <xdr:cNvSpPr>
          <a:spLocks/>
        </xdr:cNvSpPr>
      </xdr:nvSpPr>
      <xdr:spPr>
        <a:xfrm>
          <a:off x="6000750" y="276225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0</xdr:rowOff>
    </xdr:from>
    <xdr:to>
      <xdr:col>6</xdr:col>
      <xdr:colOff>0</xdr:colOff>
      <xdr:row>30</xdr:row>
      <xdr:rowOff>0</xdr:rowOff>
    </xdr:to>
    <xdr:sp>
      <xdr:nvSpPr>
        <xdr:cNvPr id="10" name="Rectangle 10"/>
        <xdr:cNvSpPr>
          <a:spLocks/>
        </xdr:cNvSpPr>
      </xdr:nvSpPr>
      <xdr:spPr>
        <a:xfrm>
          <a:off x="5257800" y="44767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0</xdr:rowOff>
    </xdr:from>
    <xdr:to>
      <xdr:col>6</xdr:col>
      <xdr:colOff>0</xdr:colOff>
      <xdr:row>30</xdr:row>
      <xdr:rowOff>0</xdr:rowOff>
    </xdr:to>
    <xdr:sp>
      <xdr:nvSpPr>
        <xdr:cNvPr id="11" name="Rectangle 11"/>
        <xdr:cNvSpPr>
          <a:spLocks/>
        </xdr:cNvSpPr>
      </xdr:nvSpPr>
      <xdr:spPr>
        <a:xfrm>
          <a:off x="5257800" y="44767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0</xdr:rowOff>
    </xdr:from>
    <xdr:to>
      <xdr:col>8</xdr:col>
      <xdr:colOff>0</xdr:colOff>
      <xdr:row>30</xdr:row>
      <xdr:rowOff>0</xdr:rowOff>
    </xdr:to>
    <xdr:sp>
      <xdr:nvSpPr>
        <xdr:cNvPr id="12" name="Rectangle 12"/>
        <xdr:cNvSpPr>
          <a:spLocks/>
        </xdr:cNvSpPr>
      </xdr:nvSpPr>
      <xdr:spPr>
        <a:xfrm>
          <a:off x="6000750" y="447675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0</xdr:rowOff>
    </xdr:from>
    <xdr:to>
      <xdr:col>8</xdr:col>
      <xdr:colOff>0</xdr:colOff>
      <xdr:row>30</xdr:row>
      <xdr:rowOff>0</xdr:rowOff>
    </xdr:to>
    <xdr:sp>
      <xdr:nvSpPr>
        <xdr:cNvPr id="13" name="Rectangle 13"/>
        <xdr:cNvSpPr>
          <a:spLocks/>
        </xdr:cNvSpPr>
      </xdr:nvSpPr>
      <xdr:spPr>
        <a:xfrm>
          <a:off x="6000750" y="447675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xdr:row>
      <xdr:rowOff>0</xdr:rowOff>
    </xdr:from>
    <xdr:to>
      <xdr:col>6</xdr:col>
      <xdr:colOff>0</xdr:colOff>
      <xdr:row>32</xdr:row>
      <xdr:rowOff>0</xdr:rowOff>
    </xdr:to>
    <xdr:sp>
      <xdr:nvSpPr>
        <xdr:cNvPr id="14" name="Rectangle 14"/>
        <xdr:cNvSpPr>
          <a:spLocks/>
        </xdr:cNvSpPr>
      </xdr:nvSpPr>
      <xdr:spPr>
        <a:xfrm>
          <a:off x="5257800" y="47339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xdr:row>
      <xdr:rowOff>0</xdr:rowOff>
    </xdr:from>
    <xdr:to>
      <xdr:col>6</xdr:col>
      <xdr:colOff>0</xdr:colOff>
      <xdr:row>32</xdr:row>
      <xdr:rowOff>0</xdr:rowOff>
    </xdr:to>
    <xdr:sp>
      <xdr:nvSpPr>
        <xdr:cNvPr id="15" name="Rectangle 15"/>
        <xdr:cNvSpPr>
          <a:spLocks/>
        </xdr:cNvSpPr>
      </xdr:nvSpPr>
      <xdr:spPr>
        <a:xfrm>
          <a:off x="5257800" y="47339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31</xdr:row>
      <xdr:rowOff>0</xdr:rowOff>
    </xdr:from>
    <xdr:to>
      <xdr:col>8</xdr:col>
      <xdr:colOff>0</xdr:colOff>
      <xdr:row>32</xdr:row>
      <xdr:rowOff>0</xdr:rowOff>
    </xdr:to>
    <xdr:sp>
      <xdr:nvSpPr>
        <xdr:cNvPr id="16" name="Rectangle 16"/>
        <xdr:cNvSpPr>
          <a:spLocks/>
        </xdr:cNvSpPr>
      </xdr:nvSpPr>
      <xdr:spPr>
        <a:xfrm>
          <a:off x="6000750" y="47339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31</xdr:row>
      <xdr:rowOff>0</xdr:rowOff>
    </xdr:from>
    <xdr:to>
      <xdr:col>8</xdr:col>
      <xdr:colOff>0</xdr:colOff>
      <xdr:row>32</xdr:row>
      <xdr:rowOff>0</xdr:rowOff>
    </xdr:to>
    <xdr:sp>
      <xdr:nvSpPr>
        <xdr:cNvPr id="17" name="Rectangle 17"/>
        <xdr:cNvSpPr>
          <a:spLocks/>
        </xdr:cNvSpPr>
      </xdr:nvSpPr>
      <xdr:spPr>
        <a:xfrm>
          <a:off x="6000750" y="47339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28575</xdr:rowOff>
    </xdr:from>
    <xdr:to>
      <xdr:col>8</xdr:col>
      <xdr:colOff>0</xdr:colOff>
      <xdr:row>9</xdr:row>
      <xdr:rowOff>28575</xdr:rowOff>
    </xdr:to>
    <xdr:sp>
      <xdr:nvSpPr>
        <xdr:cNvPr id="18" name="Rectangle 18"/>
        <xdr:cNvSpPr>
          <a:spLocks/>
        </xdr:cNvSpPr>
      </xdr:nvSpPr>
      <xdr:spPr>
        <a:xfrm>
          <a:off x="0" y="352425"/>
          <a:ext cx="6296025" cy="1133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0</xdr:rowOff>
    </xdr:from>
    <xdr:to>
      <xdr:col>6</xdr:col>
      <xdr:colOff>0</xdr:colOff>
      <xdr:row>36</xdr:row>
      <xdr:rowOff>0</xdr:rowOff>
    </xdr:to>
    <xdr:sp>
      <xdr:nvSpPr>
        <xdr:cNvPr id="19" name="Rectangle 19"/>
        <xdr:cNvSpPr>
          <a:spLocks/>
        </xdr:cNvSpPr>
      </xdr:nvSpPr>
      <xdr:spPr>
        <a:xfrm>
          <a:off x="5257800" y="53054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0</xdr:rowOff>
    </xdr:from>
    <xdr:to>
      <xdr:col>6</xdr:col>
      <xdr:colOff>0</xdr:colOff>
      <xdr:row>36</xdr:row>
      <xdr:rowOff>0</xdr:rowOff>
    </xdr:to>
    <xdr:sp>
      <xdr:nvSpPr>
        <xdr:cNvPr id="20" name="Rectangle 20"/>
        <xdr:cNvSpPr>
          <a:spLocks/>
        </xdr:cNvSpPr>
      </xdr:nvSpPr>
      <xdr:spPr>
        <a:xfrm>
          <a:off x="5257800" y="53054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35</xdr:row>
      <xdr:rowOff>0</xdr:rowOff>
    </xdr:from>
    <xdr:to>
      <xdr:col>8</xdr:col>
      <xdr:colOff>0</xdr:colOff>
      <xdr:row>36</xdr:row>
      <xdr:rowOff>0</xdr:rowOff>
    </xdr:to>
    <xdr:sp>
      <xdr:nvSpPr>
        <xdr:cNvPr id="21" name="Rectangle 21"/>
        <xdr:cNvSpPr>
          <a:spLocks/>
        </xdr:cNvSpPr>
      </xdr:nvSpPr>
      <xdr:spPr>
        <a:xfrm>
          <a:off x="6000750" y="53054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35</xdr:row>
      <xdr:rowOff>0</xdr:rowOff>
    </xdr:from>
    <xdr:to>
      <xdr:col>8</xdr:col>
      <xdr:colOff>0</xdr:colOff>
      <xdr:row>36</xdr:row>
      <xdr:rowOff>0</xdr:rowOff>
    </xdr:to>
    <xdr:sp>
      <xdr:nvSpPr>
        <xdr:cNvPr id="22" name="Rectangle 22"/>
        <xdr:cNvSpPr>
          <a:spLocks/>
        </xdr:cNvSpPr>
      </xdr:nvSpPr>
      <xdr:spPr>
        <a:xfrm>
          <a:off x="6000750" y="53054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6</xdr:col>
      <xdr:colOff>0</xdr:colOff>
      <xdr:row>39</xdr:row>
      <xdr:rowOff>0</xdr:rowOff>
    </xdr:to>
    <xdr:sp>
      <xdr:nvSpPr>
        <xdr:cNvPr id="23" name="Rectangle 23"/>
        <xdr:cNvSpPr>
          <a:spLocks/>
        </xdr:cNvSpPr>
      </xdr:nvSpPr>
      <xdr:spPr>
        <a:xfrm>
          <a:off x="5257800" y="56864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6</xdr:col>
      <xdr:colOff>0</xdr:colOff>
      <xdr:row>39</xdr:row>
      <xdr:rowOff>0</xdr:rowOff>
    </xdr:to>
    <xdr:sp>
      <xdr:nvSpPr>
        <xdr:cNvPr id="24" name="Rectangle 24"/>
        <xdr:cNvSpPr>
          <a:spLocks/>
        </xdr:cNvSpPr>
      </xdr:nvSpPr>
      <xdr:spPr>
        <a:xfrm>
          <a:off x="5257800" y="56864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38</xdr:row>
      <xdr:rowOff>0</xdr:rowOff>
    </xdr:from>
    <xdr:to>
      <xdr:col>8</xdr:col>
      <xdr:colOff>0</xdr:colOff>
      <xdr:row>39</xdr:row>
      <xdr:rowOff>0</xdr:rowOff>
    </xdr:to>
    <xdr:sp>
      <xdr:nvSpPr>
        <xdr:cNvPr id="25" name="Rectangle 25"/>
        <xdr:cNvSpPr>
          <a:spLocks/>
        </xdr:cNvSpPr>
      </xdr:nvSpPr>
      <xdr:spPr>
        <a:xfrm>
          <a:off x="6000750" y="56864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38</xdr:row>
      <xdr:rowOff>0</xdr:rowOff>
    </xdr:from>
    <xdr:to>
      <xdr:col>8</xdr:col>
      <xdr:colOff>0</xdr:colOff>
      <xdr:row>39</xdr:row>
      <xdr:rowOff>0</xdr:rowOff>
    </xdr:to>
    <xdr:sp>
      <xdr:nvSpPr>
        <xdr:cNvPr id="26" name="Rectangle 26"/>
        <xdr:cNvSpPr>
          <a:spLocks/>
        </xdr:cNvSpPr>
      </xdr:nvSpPr>
      <xdr:spPr>
        <a:xfrm>
          <a:off x="6000750" y="56864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41</xdr:row>
      <xdr:rowOff>0</xdr:rowOff>
    </xdr:from>
    <xdr:to>
      <xdr:col>6</xdr:col>
      <xdr:colOff>0</xdr:colOff>
      <xdr:row>42</xdr:row>
      <xdr:rowOff>0</xdr:rowOff>
    </xdr:to>
    <xdr:sp>
      <xdr:nvSpPr>
        <xdr:cNvPr id="27" name="Rectangle 27"/>
        <xdr:cNvSpPr>
          <a:spLocks/>
        </xdr:cNvSpPr>
      </xdr:nvSpPr>
      <xdr:spPr>
        <a:xfrm>
          <a:off x="5257800" y="60769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41</xdr:row>
      <xdr:rowOff>0</xdr:rowOff>
    </xdr:from>
    <xdr:to>
      <xdr:col>6</xdr:col>
      <xdr:colOff>0</xdr:colOff>
      <xdr:row>42</xdr:row>
      <xdr:rowOff>0</xdr:rowOff>
    </xdr:to>
    <xdr:sp>
      <xdr:nvSpPr>
        <xdr:cNvPr id="28" name="Rectangle 28"/>
        <xdr:cNvSpPr>
          <a:spLocks/>
        </xdr:cNvSpPr>
      </xdr:nvSpPr>
      <xdr:spPr>
        <a:xfrm>
          <a:off x="5257800" y="6076950"/>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8</xdr:col>
      <xdr:colOff>0</xdr:colOff>
      <xdr:row>42</xdr:row>
      <xdr:rowOff>0</xdr:rowOff>
    </xdr:to>
    <xdr:sp>
      <xdr:nvSpPr>
        <xdr:cNvPr id="29" name="Rectangle 29"/>
        <xdr:cNvSpPr>
          <a:spLocks/>
        </xdr:cNvSpPr>
      </xdr:nvSpPr>
      <xdr:spPr>
        <a:xfrm>
          <a:off x="6000750" y="607695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8</xdr:col>
      <xdr:colOff>0</xdr:colOff>
      <xdr:row>42</xdr:row>
      <xdr:rowOff>0</xdr:rowOff>
    </xdr:to>
    <xdr:sp>
      <xdr:nvSpPr>
        <xdr:cNvPr id="30" name="Rectangle 30"/>
        <xdr:cNvSpPr>
          <a:spLocks/>
        </xdr:cNvSpPr>
      </xdr:nvSpPr>
      <xdr:spPr>
        <a:xfrm>
          <a:off x="6000750" y="6076950"/>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0</xdr:rowOff>
    </xdr:from>
    <xdr:to>
      <xdr:col>6</xdr:col>
      <xdr:colOff>0</xdr:colOff>
      <xdr:row>29</xdr:row>
      <xdr:rowOff>0</xdr:rowOff>
    </xdr:to>
    <xdr:sp>
      <xdr:nvSpPr>
        <xdr:cNvPr id="31" name="Rectangle 31"/>
        <xdr:cNvSpPr>
          <a:spLocks/>
        </xdr:cNvSpPr>
      </xdr:nvSpPr>
      <xdr:spPr>
        <a:xfrm>
          <a:off x="5257800" y="4476750"/>
          <a:ext cx="3143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0</xdr:rowOff>
    </xdr:from>
    <xdr:to>
      <xdr:col>6</xdr:col>
      <xdr:colOff>0</xdr:colOff>
      <xdr:row>29</xdr:row>
      <xdr:rowOff>0</xdr:rowOff>
    </xdr:to>
    <xdr:sp>
      <xdr:nvSpPr>
        <xdr:cNvPr id="32" name="Rectangle 32"/>
        <xdr:cNvSpPr>
          <a:spLocks/>
        </xdr:cNvSpPr>
      </xdr:nvSpPr>
      <xdr:spPr>
        <a:xfrm>
          <a:off x="5257800" y="4476750"/>
          <a:ext cx="3143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0</xdr:rowOff>
    </xdr:from>
    <xdr:to>
      <xdr:col>8</xdr:col>
      <xdr:colOff>0</xdr:colOff>
      <xdr:row>29</xdr:row>
      <xdr:rowOff>0</xdr:rowOff>
    </xdr:to>
    <xdr:sp>
      <xdr:nvSpPr>
        <xdr:cNvPr id="33" name="Rectangle 33"/>
        <xdr:cNvSpPr>
          <a:spLocks/>
        </xdr:cNvSpPr>
      </xdr:nvSpPr>
      <xdr:spPr>
        <a:xfrm>
          <a:off x="6000750" y="4476750"/>
          <a:ext cx="2952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0</xdr:rowOff>
    </xdr:from>
    <xdr:to>
      <xdr:col>8</xdr:col>
      <xdr:colOff>0</xdr:colOff>
      <xdr:row>29</xdr:row>
      <xdr:rowOff>0</xdr:rowOff>
    </xdr:to>
    <xdr:sp>
      <xdr:nvSpPr>
        <xdr:cNvPr id="34" name="Rectangle 34"/>
        <xdr:cNvSpPr>
          <a:spLocks/>
        </xdr:cNvSpPr>
      </xdr:nvSpPr>
      <xdr:spPr>
        <a:xfrm>
          <a:off x="6000750" y="4476750"/>
          <a:ext cx="2952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6</xdr:col>
      <xdr:colOff>0</xdr:colOff>
      <xdr:row>25</xdr:row>
      <xdr:rowOff>0</xdr:rowOff>
    </xdr:to>
    <xdr:sp>
      <xdr:nvSpPr>
        <xdr:cNvPr id="35" name="Rectangle 35"/>
        <xdr:cNvSpPr>
          <a:spLocks/>
        </xdr:cNvSpPr>
      </xdr:nvSpPr>
      <xdr:spPr>
        <a:xfrm>
          <a:off x="5257800" y="37242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6</xdr:col>
      <xdr:colOff>0</xdr:colOff>
      <xdr:row>25</xdr:row>
      <xdr:rowOff>0</xdr:rowOff>
    </xdr:to>
    <xdr:sp>
      <xdr:nvSpPr>
        <xdr:cNvPr id="36" name="Rectangle 36"/>
        <xdr:cNvSpPr>
          <a:spLocks/>
        </xdr:cNvSpPr>
      </xdr:nvSpPr>
      <xdr:spPr>
        <a:xfrm>
          <a:off x="5257800" y="372427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37" name="Rectangle 37"/>
        <xdr:cNvSpPr>
          <a:spLocks/>
        </xdr:cNvSpPr>
      </xdr:nvSpPr>
      <xdr:spPr>
        <a:xfrm>
          <a:off x="6000750" y="372427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38" name="Rectangle 38"/>
        <xdr:cNvSpPr>
          <a:spLocks/>
        </xdr:cNvSpPr>
      </xdr:nvSpPr>
      <xdr:spPr>
        <a:xfrm>
          <a:off x="6000750" y="372427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46</xdr:row>
      <xdr:rowOff>0</xdr:rowOff>
    </xdr:from>
    <xdr:to>
      <xdr:col>6</xdr:col>
      <xdr:colOff>0</xdr:colOff>
      <xdr:row>47</xdr:row>
      <xdr:rowOff>0</xdr:rowOff>
    </xdr:to>
    <xdr:sp>
      <xdr:nvSpPr>
        <xdr:cNvPr id="39" name="Rectangle 41"/>
        <xdr:cNvSpPr>
          <a:spLocks/>
        </xdr:cNvSpPr>
      </xdr:nvSpPr>
      <xdr:spPr>
        <a:xfrm>
          <a:off x="5257800" y="67913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46</xdr:row>
      <xdr:rowOff>0</xdr:rowOff>
    </xdr:from>
    <xdr:to>
      <xdr:col>6</xdr:col>
      <xdr:colOff>0</xdr:colOff>
      <xdr:row>47</xdr:row>
      <xdr:rowOff>0</xdr:rowOff>
    </xdr:to>
    <xdr:sp>
      <xdr:nvSpPr>
        <xdr:cNvPr id="40" name="Rectangle 42"/>
        <xdr:cNvSpPr>
          <a:spLocks/>
        </xdr:cNvSpPr>
      </xdr:nvSpPr>
      <xdr:spPr>
        <a:xfrm>
          <a:off x="5257800" y="67913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xdr:row>
      <xdr:rowOff>0</xdr:rowOff>
    </xdr:from>
    <xdr:to>
      <xdr:col>8</xdr:col>
      <xdr:colOff>0</xdr:colOff>
      <xdr:row>47</xdr:row>
      <xdr:rowOff>0</xdr:rowOff>
    </xdr:to>
    <xdr:sp>
      <xdr:nvSpPr>
        <xdr:cNvPr id="41" name="Rectangle 43"/>
        <xdr:cNvSpPr>
          <a:spLocks/>
        </xdr:cNvSpPr>
      </xdr:nvSpPr>
      <xdr:spPr>
        <a:xfrm>
          <a:off x="6000750" y="67913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xdr:row>
      <xdr:rowOff>0</xdr:rowOff>
    </xdr:from>
    <xdr:to>
      <xdr:col>8</xdr:col>
      <xdr:colOff>0</xdr:colOff>
      <xdr:row>47</xdr:row>
      <xdr:rowOff>0</xdr:rowOff>
    </xdr:to>
    <xdr:sp>
      <xdr:nvSpPr>
        <xdr:cNvPr id="42" name="Rectangle 44"/>
        <xdr:cNvSpPr>
          <a:spLocks/>
        </xdr:cNvSpPr>
      </xdr:nvSpPr>
      <xdr:spPr>
        <a:xfrm>
          <a:off x="6000750" y="67913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46</xdr:row>
      <xdr:rowOff>0</xdr:rowOff>
    </xdr:from>
    <xdr:to>
      <xdr:col>6</xdr:col>
      <xdr:colOff>0</xdr:colOff>
      <xdr:row>47</xdr:row>
      <xdr:rowOff>0</xdr:rowOff>
    </xdr:to>
    <xdr:sp>
      <xdr:nvSpPr>
        <xdr:cNvPr id="43" name="Rectangle 45"/>
        <xdr:cNvSpPr>
          <a:spLocks/>
        </xdr:cNvSpPr>
      </xdr:nvSpPr>
      <xdr:spPr>
        <a:xfrm>
          <a:off x="5257800" y="67913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46</xdr:row>
      <xdr:rowOff>0</xdr:rowOff>
    </xdr:from>
    <xdr:to>
      <xdr:col>6</xdr:col>
      <xdr:colOff>0</xdr:colOff>
      <xdr:row>47</xdr:row>
      <xdr:rowOff>0</xdr:rowOff>
    </xdr:to>
    <xdr:sp>
      <xdr:nvSpPr>
        <xdr:cNvPr id="44" name="Rectangle 46"/>
        <xdr:cNvSpPr>
          <a:spLocks/>
        </xdr:cNvSpPr>
      </xdr:nvSpPr>
      <xdr:spPr>
        <a:xfrm>
          <a:off x="5257800" y="67913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xdr:row>
      <xdr:rowOff>0</xdr:rowOff>
    </xdr:from>
    <xdr:to>
      <xdr:col>8</xdr:col>
      <xdr:colOff>0</xdr:colOff>
      <xdr:row>47</xdr:row>
      <xdr:rowOff>0</xdr:rowOff>
    </xdr:to>
    <xdr:sp>
      <xdr:nvSpPr>
        <xdr:cNvPr id="45" name="Rectangle 47"/>
        <xdr:cNvSpPr>
          <a:spLocks/>
        </xdr:cNvSpPr>
      </xdr:nvSpPr>
      <xdr:spPr>
        <a:xfrm>
          <a:off x="6000750" y="67913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xdr:row>
      <xdr:rowOff>0</xdr:rowOff>
    </xdr:from>
    <xdr:to>
      <xdr:col>8</xdr:col>
      <xdr:colOff>0</xdr:colOff>
      <xdr:row>47</xdr:row>
      <xdr:rowOff>0</xdr:rowOff>
    </xdr:to>
    <xdr:sp>
      <xdr:nvSpPr>
        <xdr:cNvPr id="46" name="Rectangle 48"/>
        <xdr:cNvSpPr>
          <a:spLocks/>
        </xdr:cNvSpPr>
      </xdr:nvSpPr>
      <xdr:spPr>
        <a:xfrm>
          <a:off x="6000750" y="67913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51</xdr:row>
      <xdr:rowOff>0</xdr:rowOff>
    </xdr:from>
    <xdr:to>
      <xdr:col>6</xdr:col>
      <xdr:colOff>0</xdr:colOff>
      <xdr:row>52</xdr:row>
      <xdr:rowOff>0</xdr:rowOff>
    </xdr:to>
    <xdr:sp>
      <xdr:nvSpPr>
        <xdr:cNvPr id="47" name="Rectangle 49"/>
        <xdr:cNvSpPr>
          <a:spLocks/>
        </xdr:cNvSpPr>
      </xdr:nvSpPr>
      <xdr:spPr>
        <a:xfrm>
          <a:off x="5257800" y="7429500"/>
          <a:ext cx="3143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51</xdr:row>
      <xdr:rowOff>0</xdr:rowOff>
    </xdr:from>
    <xdr:to>
      <xdr:col>6</xdr:col>
      <xdr:colOff>0</xdr:colOff>
      <xdr:row>52</xdr:row>
      <xdr:rowOff>0</xdr:rowOff>
    </xdr:to>
    <xdr:sp>
      <xdr:nvSpPr>
        <xdr:cNvPr id="48" name="Rectangle 50"/>
        <xdr:cNvSpPr>
          <a:spLocks/>
        </xdr:cNvSpPr>
      </xdr:nvSpPr>
      <xdr:spPr>
        <a:xfrm>
          <a:off x="5257800" y="7429500"/>
          <a:ext cx="3143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51</xdr:row>
      <xdr:rowOff>0</xdr:rowOff>
    </xdr:from>
    <xdr:to>
      <xdr:col>8</xdr:col>
      <xdr:colOff>0</xdr:colOff>
      <xdr:row>52</xdr:row>
      <xdr:rowOff>0</xdr:rowOff>
    </xdr:to>
    <xdr:sp>
      <xdr:nvSpPr>
        <xdr:cNvPr id="49" name="Rectangle 51"/>
        <xdr:cNvSpPr>
          <a:spLocks/>
        </xdr:cNvSpPr>
      </xdr:nvSpPr>
      <xdr:spPr>
        <a:xfrm>
          <a:off x="6000750" y="7429500"/>
          <a:ext cx="2952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51</xdr:row>
      <xdr:rowOff>0</xdr:rowOff>
    </xdr:from>
    <xdr:to>
      <xdr:col>8</xdr:col>
      <xdr:colOff>0</xdr:colOff>
      <xdr:row>52</xdr:row>
      <xdr:rowOff>0</xdr:rowOff>
    </xdr:to>
    <xdr:sp>
      <xdr:nvSpPr>
        <xdr:cNvPr id="50" name="Rectangle 52"/>
        <xdr:cNvSpPr>
          <a:spLocks/>
        </xdr:cNvSpPr>
      </xdr:nvSpPr>
      <xdr:spPr>
        <a:xfrm>
          <a:off x="6000750" y="7429500"/>
          <a:ext cx="2952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0</xdr:rowOff>
    </xdr:from>
    <xdr:to>
      <xdr:col>6</xdr:col>
      <xdr:colOff>0</xdr:colOff>
      <xdr:row>50</xdr:row>
      <xdr:rowOff>0</xdr:rowOff>
    </xdr:to>
    <xdr:sp>
      <xdr:nvSpPr>
        <xdr:cNvPr id="51" name="Rectangle 53"/>
        <xdr:cNvSpPr>
          <a:spLocks/>
        </xdr:cNvSpPr>
      </xdr:nvSpPr>
      <xdr:spPr>
        <a:xfrm>
          <a:off x="5257800" y="71723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0</xdr:rowOff>
    </xdr:from>
    <xdr:to>
      <xdr:col>6</xdr:col>
      <xdr:colOff>0</xdr:colOff>
      <xdr:row>50</xdr:row>
      <xdr:rowOff>0</xdr:rowOff>
    </xdr:to>
    <xdr:sp>
      <xdr:nvSpPr>
        <xdr:cNvPr id="52" name="Rectangle 54"/>
        <xdr:cNvSpPr>
          <a:spLocks/>
        </xdr:cNvSpPr>
      </xdr:nvSpPr>
      <xdr:spPr>
        <a:xfrm>
          <a:off x="5257800" y="7172325"/>
          <a:ext cx="3143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0</xdr:rowOff>
    </xdr:from>
    <xdr:to>
      <xdr:col>8</xdr:col>
      <xdr:colOff>0</xdr:colOff>
      <xdr:row>50</xdr:row>
      <xdr:rowOff>0</xdr:rowOff>
    </xdr:to>
    <xdr:sp>
      <xdr:nvSpPr>
        <xdr:cNvPr id="53" name="Rectangle 55"/>
        <xdr:cNvSpPr>
          <a:spLocks/>
        </xdr:cNvSpPr>
      </xdr:nvSpPr>
      <xdr:spPr>
        <a:xfrm>
          <a:off x="6000750" y="71723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0</xdr:rowOff>
    </xdr:from>
    <xdr:to>
      <xdr:col>8</xdr:col>
      <xdr:colOff>0</xdr:colOff>
      <xdr:row>50</xdr:row>
      <xdr:rowOff>0</xdr:rowOff>
    </xdr:to>
    <xdr:sp>
      <xdr:nvSpPr>
        <xdr:cNvPr id="54" name="Rectangle 56"/>
        <xdr:cNvSpPr>
          <a:spLocks/>
        </xdr:cNvSpPr>
      </xdr:nvSpPr>
      <xdr:spPr>
        <a:xfrm>
          <a:off x="6000750" y="7172325"/>
          <a:ext cx="2952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53</xdr:row>
      <xdr:rowOff>0</xdr:rowOff>
    </xdr:from>
    <xdr:to>
      <xdr:col>6</xdr:col>
      <xdr:colOff>0</xdr:colOff>
      <xdr:row>54</xdr:row>
      <xdr:rowOff>0</xdr:rowOff>
    </xdr:to>
    <xdr:sp>
      <xdr:nvSpPr>
        <xdr:cNvPr id="55" name="Rectangle 57"/>
        <xdr:cNvSpPr>
          <a:spLocks/>
        </xdr:cNvSpPr>
      </xdr:nvSpPr>
      <xdr:spPr>
        <a:xfrm>
          <a:off x="5257800" y="7705725"/>
          <a:ext cx="3143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53</xdr:row>
      <xdr:rowOff>0</xdr:rowOff>
    </xdr:from>
    <xdr:to>
      <xdr:col>6</xdr:col>
      <xdr:colOff>0</xdr:colOff>
      <xdr:row>54</xdr:row>
      <xdr:rowOff>0</xdr:rowOff>
    </xdr:to>
    <xdr:sp>
      <xdr:nvSpPr>
        <xdr:cNvPr id="56" name="Rectangle 58"/>
        <xdr:cNvSpPr>
          <a:spLocks/>
        </xdr:cNvSpPr>
      </xdr:nvSpPr>
      <xdr:spPr>
        <a:xfrm>
          <a:off x="5257800" y="7705725"/>
          <a:ext cx="3143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53</xdr:row>
      <xdr:rowOff>0</xdr:rowOff>
    </xdr:from>
    <xdr:to>
      <xdr:col>8</xdr:col>
      <xdr:colOff>0</xdr:colOff>
      <xdr:row>54</xdr:row>
      <xdr:rowOff>0</xdr:rowOff>
    </xdr:to>
    <xdr:sp>
      <xdr:nvSpPr>
        <xdr:cNvPr id="57" name="Rectangle 59"/>
        <xdr:cNvSpPr>
          <a:spLocks/>
        </xdr:cNvSpPr>
      </xdr:nvSpPr>
      <xdr:spPr>
        <a:xfrm>
          <a:off x="6000750" y="7705725"/>
          <a:ext cx="2952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53</xdr:row>
      <xdr:rowOff>0</xdr:rowOff>
    </xdr:from>
    <xdr:to>
      <xdr:col>8</xdr:col>
      <xdr:colOff>0</xdr:colOff>
      <xdr:row>54</xdr:row>
      <xdr:rowOff>0</xdr:rowOff>
    </xdr:to>
    <xdr:sp>
      <xdr:nvSpPr>
        <xdr:cNvPr id="58" name="Rectangle 60"/>
        <xdr:cNvSpPr>
          <a:spLocks/>
        </xdr:cNvSpPr>
      </xdr:nvSpPr>
      <xdr:spPr>
        <a:xfrm>
          <a:off x="6000750" y="7705725"/>
          <a:ext cx="2952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57</xdr:row>
      <xdr:rowOff>0</xdr:rowOff>
    </xdr:from>
    <xdr:to>
      <xdr:col>6</xdr:col>
      <xdr:colOff>0</xdr:colOff>
      <xdr:row>58</xdr:row>
      <xdr:rowOff>0</xdr:rowOff>
    </xdr:to>
    <xdr:sp>
      <xdr:nvSpPr>
        <xdr:cNvPr id="59" name="Rectangle 61"/>
        <xdr:cNvSpPr>
          <a:spLocks/>
        </xdr:cNvSpPr>
      </xdr:nvSpPr>
      <xdr:spPr>
        <a:xfrm>
          <a:off x="5257800" y="8315325"/>
          <a:ext cx="3143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57</xdr:row>
      <xdr:rowOff>0</xdr:rowOff>
    </xdr:from>
    <xdr:to>
      <xdr:col>6</xdr:col>
      <xdr:colOff>0</xdr:colOff>
      <xdr:row>58</xdr:row>
      <xdr:rowOff>0</xdr:rowOff>
    </xdr:to>
    <xdr:sp>
      <xdr:nvSpPr>
        <xdr:cNvPr id="60" name="Rectangle 62"/>
        <xdr:cNvSpPr>
          <a:spLocks/>
        </xdr:cNvSpPr>
      </xdr:nvSpPr>
      <xdr:spPr>
        <a:xfrm>
          <a:off x="5257800" y="8315325"/>
          <a:ext cx="3143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57</xdr:row>
      <xdr:rowOff>0</xdr:rowOff>
    </xdr:from>
    <xdr:to>
      <xdr:col>8</xdr:col>
      <xdr:colOff>0</xdr:colOff>
      <xdr:row>58</xdr:row>
      <xdr:rowOff>0</xdr:rowOff>
    </xdr:to>
    <xdr:sp>
      <xdr:nvSpPr>
        <xdr:cNvPr id="61" name="Rectangle 63"/>
        <xdr:cNvSpPr>
          <a:spLocks/>
        </xdr:cNvSpPr>
      </xdr:nvSpPr>
      <xdr:spPr>
        <a:xfrm>
          <a:off x="6000750" y="8315325"/>
          <a:ext cx="2952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57</xdr:row>
      <xdr:rowOff>0</xdr:rowOff>
    </xdr:from>
    <xdr:to>
      <xdr:col>8</xdr:col>
      <xdr:colOff>0</xdr:colOff>
      <xdr:row>58</xdr:row>
      <xdr:rowOff>0</xdr:rowOff>
    </xdr:to>
    <xdr:sp>
      <xdr:nvSpPr>
        <xdr:cNvPr id="62" name="Rectangle 64"/>
        <xdr:cNvSpPr>
          <a:spLocks/>
        </xdr:cNvSpPr>
      </xdr:nvSpPr>
      <xdr:spPr>
        <a:xfrm>
          <a:off x="6000750" y="8315325"/>
          <a:ext cx="2952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57150</xdr:rowOff>
    </xdr:from>
    <xdr:to>
      <xdr:col>6</xdr:col>
      <xdr:colOff>19050</xdr:colOff>
      <xdr:row>18</xdr:row>
      <xdr:rowOff>85725</xdr:rowOff>
    </xdr:to>
    <xdr:sp>
      <xdr:nvSpPr>
        <xdr:cNvPr id="1" name="Text Box 1"/>
        <xdr:cNvSpPr txBox="1">
          <a:spLocks noChangeArrowheads="1"/>
        </xdr:cNvSpPr>
      </xdr:nvSpPr>
      <xdr:spPr>
        <a:xfrm>
          <a:off x="38100" y="1676400"/>
          <a:ext cx="6572250" cy="1323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INSTRUCTIONS:  </a:t>
          </a:r>
          <a:r>
            <a:rPr lang="en-US" cap="none" sz="800" b="0" i="0" u="none" baseline="0">
              <a:solidFill>
                <a:srgbClr val="000000"/>
              </a:solidFill>
              <a:latin typeface="Arial"/>
              <a:ea typeface="Arial"/>
              <a:cs typeface="Arial"/>
            </a:rPr>
            <a:t>Complete PART A - TRADE ACCOUNTS PAYABLE unless the debtor asserts that this statement is true for this reporting month: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Except for taxes disclosed in PART B of this report, the debtor has no other unpaid post-petition payables from the current reporting month or from any prior post-petition months.              
Initial here __________if the debtor asserts that the statement above is correct and then skip to UST-36, Part B, Taxes.
</a:t>
          </a:r>
        </a:p>
      </xdr:txBody>
    </xdr:sp>
    <xdr:clientData/>
  </xdr:twoCellAnchor>
  <xdr:twoCellAnchor>
    <xdr:from>
      <xdr:col>0</xdr:col>
      <xdr:colOff>0</xdr:colOff>
      <xdr:row>7</xdr:row>
      <xdr:rowOff>0</xdr:rowOff>
    </xdr:from>
    <xdr:to>
      <xdr:col>6</xdr:col>
      <xdr:colOff>0</xdr:colOff>
      <xdr:row>9</xdr:row>
      <xdr:rowOff>0</xdr:rowOff>
    </xdr:to>
    <xdr:sp>
      <xdr:nvSpPr>
        <xdr:cNvPr id="2" name="Rectangle 2"/>
        <xdr:cNvSpPr>
          <a:spLocks/>
        </xdr:cNvSpPr>
      </xdr:nvSpPr>
      <xdr:spPr>
        <a:xfrm>
          <a:off x="0" y="1133475"/>
          <a:ext cx="65913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5</xdr:col>
      <xdr:colOff>0</xdr:colOff>
      <xdr:row>9</xdr:row>
      <xdr:rowOff>0</xdr:rowOff>
    </xdr:to>
    <xdr:sp>
      <xdr:nvSpPr>
        <xdr:cNvPr id="1" name="Rectangle 2"/>
        <xdr:cNvSpPr>
          <a:spLocks/>
        </xdr:cNvSpPr>
      </xdr:nvSpPr>
      <xdr:spPr>
        <a:xfrm>
          <a:off x="0" y="1133475"/>
          <a:ext cx="66198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10</xdr:row>
      <xdr:rowOff>76200</xdr:rowOff>
    </xdr:from>
    <xdr:to>
      <xdr:col>4</xdr:col>
      <xdr:colOff>1295400</xdr:colOff>
      <xdr:row>16</xdr:row>
      <xdr:rowOff>19050</xdr:rowOff>
    </xdr:to>
    <xdr:sp>
      <xdr:nvSpPr>
        <xdr:cNvPr id="2" name="Text Box 3"/>
        <xdr:cNvSpPr txBox="1">
          <a:spLocks noChangeArrowheads="1"/>
        </xdr:cNvSpPr>
      </xdr:nvSpPr>
      <xdr:spPr>
        <a:xfrm>
          <a:off x="76200" y="1685925"/>
          <a:ext cx="6505575" cy="9144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CERTIFICATION:  The undersigned certifies under penalty of perjury that all post-petition taxes required to be withheld or collected have been paid to the appropriate taxing authority or that a deposit for such amounts has been made into a separate bank tax account as more fully described below.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BY:___________________________________________                      DATE:_____________________
</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44</xdr:row>
      <xdr:rowOff>0</xdr:rowOff>
    </xdr:from>
    <xdr:to>
      <xdr:col>5</xdr:col>
      <xdr:colOff>0</xdr:colOff>
      <xdr:row>50</xdr:row>
      <xdr:rowOff>0</xdr:rowOff>
    </xdr:to>
    <xdr:sp>
      <xdr:nvSpPr>
        <xdr:cNvPr id="3" name="Rectangle 4"/>
        <xdr:cNvSpPr>
          <a:spLocks/>
        </xdr:cNvSpPr>
      </xdr:nvSpPr>
      <xdr:spPr>
        <a:xfrm>
          <a:off x="0" y="7629525"/>
          <a:ext cx="6619875" cy="1143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Rectangle 1"/>
        <xdr:cNvSpPr>
          <a:spLocks/>
        </xdr:cNvSpPr>
      </xdr:nvSpPr>
      <xdr:spPr>
        <a:xfrm>
          <a:off x="0" y="971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0</xdr:col>
      <xdr:colOff>0</xdr:colOff>
      <xdr:row>10</xdr:row>
      <xdr:rowOff>0</xdr:rowOff>
    </xdr:to>
    <xdr:sp>
      <xdr:nvSpPr>
        <xdr:cNvPr id="2" name="Rectangle 2"/>
        <xdr:cNvSpPr>
          <a:spLocks/>
        </xdr:cNvSpPr>
      </xdr:nvSpPr>
      <xdr:spPr>
        <a:xfrm>
          <a:off x="0" y="145732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0</xdr:col>
      <xdr:colOff>0</xdr:colOff>
      <xdr:row>10</xdr:row>
      <xdr:rowOff>0</xdr:rowOff>
    </xdr:to>
    <xdr:sp>
      <xdr:nvSpPr>
        <xdr:cNvPr id="3" name="Rectangle 3"/>
        <xdr:cNvSpPr>
          <a:spLocks/>
        </xdr:cNvSpPr>
      </xdr:nvSpPr>
      <xdr:spPr>
        <a:xfrm>
          <a:off x="0" y="145732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xdr:row>
      <xdr:rowOff>0</xdr:rowOff>
    </xdr:from>
    <xdr:to>
      <xdr:col>0</xdr:col>
      <xdr:colOff>0</xdr:colOff>
      <xdr:row>21</xdr:row>
      <xdr:rowOff>0</xdr:rowOff>
    </xdr:to>
    <xdr:sp>
      <xdr:nvSpPr>
        <xdr:cNvPr id="4" name="Rectangle 4"/>
        <xdr:cNvSpPr>
          <a:spLocks/>
        </xdr:cNvSpPr>
      </xdr:nvSpPr>
      <xdr:spPr>
        <a:xfrm>
          <a:off x="0" y="32385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xdr:row>
      <xdr:rowOff>0</xdr:rowOff>
    </xdr:from>
    <xdr:to>
      <xdr:col>0</xdr:col>
      <xdr:colOff>0</xdr:colOff>
      <xdr:row>21</xdr:row>
      <xdr:rowOff>0</xdr:rowOff>
    </xdr:to>
    <xdr:sp>
      <xdr:nvSpPr>
        <xdr:cNvPr id="5" name="Rectangle 5"/>
        <xdr:cNvSpPr>
          <a:spLocks/>
        </xdr:cNvSpPr>
      </xdr:nvSpPr>
      <xdr:spPr>
        <a:xfrm>
          <a:off x="0" y="32385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0</xdr:rowOff>
    </xdr:from>
    <xdr:to>
      <xdr:col>0</xdr:col>
      <xdr:colOff>0</xdr:colOff>
      <xdr:row>26</xdr:row>
      <xdr:rowOff>0</xdr:rowOff>
    </xdr:to>
    <xdr:sp>
      <xdr:nvSpPr>
        <xdr:cNvPr id="6" name="Rectangle 6"/>
        <xdr:cNvSpPr>
          <a:spLocks/>
        </xdr:cNvSpPr>
      </xdr:nvSpPr>
      <xdr:spPr>
        <a:xfrm>
          <a:off x="0" y="4210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0</xdr:rowOff>
    </xdr:from>
    <xdr:to>
      <xdr:col>0</xdr:col>
      <xdr:colOff>0</xdr:colOff>
      <xdr:row>26</xdr:row>
      <xdr:rowOff>0</xdr:rowOff>
    </xdr:to>
    <xdr:sp>
      <xdr:nvSpPr>
        <xdr:cNvPr id="7" name="Rectangle 7"/>
        <xdr:cNvSpPr>
          <a:spLocks/>
        </xdr:cNvSpPr>
      </xdr:nvSpPr>
      <xdr:spPr>
        <a:xfrm>
          <a:off x="0" y="4210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0</xdr:rowOff>
    </xdr:from>
    <xdr:to>
      <xdr:col>0</xdr:col>
      <xdr:colOff>0</xdr:colOff>
      <xdr:row>26</xdr:row>
      <xdr:rowOff>0</xdr:rowOff>
    </xdr:to>
    <xdr:sp>
      <xdr:nvSpPr>
        <xdr:cNvPr id="8" name="Rectangle 8"/>
        <xdr:cNvSpPr>
          <a:spLocks/>
        </xdr:cNvSpPr>
      </xdr:nvSpPr>
      <xdr:spPr>
        <a:xfrm>
          <a:off x="0" y="4210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0</xdr:rowOff>
    </xdr:from>
    <xdr:to>
      <xdr:col>0</xdr:col>
      <xdr:colOff>0</xdr:colOff>
      <xdr:row>26</xdr:row>
      <xdr:rowOff>0</xdr:rowOff>
    </xdr:to>
    <xdr:sp>
      <xdr:nvSpPr>
        <xdr:cNvPr id="9" name="Rectangle 9"/>
        <xdr:cNvSpPr>
          <a:spLocks/>
        </xdr:cNvSpPr>
      </xdr:nvSpPr>
      <xdr:spPr>
        <a:xfrm>
          <a:off x="0" y="4210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0</xdr:rowOff>
    </xdr:from>
    <xdr:to>
      <xdr:col>6</xdr:col>
      <xdr:colOff>0</xdr:colOff>
      <xdr:row>13</xdr:row>
      <xdr:rowOff>0</xdr:rowOff>
    </xdr:to>
    <xdr:sp>
      <xdr:nvSpPr>
        <xdr:cNvPr id="10" name="Rectangle 10"/>
        <xdr:cNvSpPr>
          <a:spLocks/>
        </xdr:cNvSpPr>
      </xdr:nvSpPr>
      <xdr:spPr>
        <a:xfrm>
          <a:off x="5848350" y="19431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8</xdr:col>
      <xdr:colOff>0</xdr:colOff>
      <xdr:row>13</xdr:row>
      <xdr:rowOff>0</xdr:rowOff>
    </xdr:to>
    <xdr:sp>
      <xdr:nvSpPr>
        <xdr:cNvPr id="11" name="Rectangle 11"/>
        <xdr:cNvSpPr>
          <a:spLocks/>
        </xdr:cNvSpPr>
      </xdr:nvSpPr>
      <xdr:spPr>
        <a:xfrm>
          <a:off x="6315075" y="19431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6</xdr:col>
      <xdr:colOff>0</xdr:colOff>
      <xdr:row>25</xdr:row>
      <xdr:rowOff>0</xdr:rowOff>
    </xdr:to>
    <xdr:sp>
      <xdr:nvSpPr>
        <xdr:cNvPr id="12" name="Rectangle 12"/>
        <xdr:cNvSpPr>
          <a:spLocks/>
        </xdr:cNvSpPr>
      </xdr:nvSpPr>
      <xdr:spPr>
        <a:xfrm>
          <a:off x="5848350" y="38862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13" name="Rectangle 13"/>
        <xdr:cNvSpPr>
          <a:spLocks/>
        </xdr:cNvSpPr>
      </xdr:nvSpPr>
      <xdr:spPr>
        <a:xfrm>
          <a:off x="6315075" y="38862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6</xdr:col>
      <xdr:colOff>0</xdr:colOff>
      <xdr:row>26</xdr:row>
      <xdr:rowOff>0</xdr:rowOff>
    </xdr:to>
    <xdr:sp>
      <xdr:nvSpPr>
        <xdr:cNvPr id="14" name="Rectangle 14"/>
        <xdr:cNvSpPr>
          <a:spLocks/>
        </xdr:cNvSpPr>
      </xdr:nvSpPr>
      <xdr:spPr>
        <a:xfrm>
          <a:off x="5848350" y="42100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8</xdr:col>
      <xdr:colOff>0</xdr:colOff>
      <xdr:row>26</xdr:row>
      <xdr:rowOff>0</xdr:rowOff>
    </xdr:to>
    <xdr:sp>
      <xdr:nvSpPr>
        <xdr:cNvPr id="15" name="Rectangle 15"/>
        <xdr:cNvSpPr>
          <a:spLocks/>
        </xdr:cNvSpPr>
      </xdr:nvSpPr>
      <xdr:spPr>
        <a:xfrm>
          <a:off x="6315075" y="42100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6</xdr:col>
      <xdr:colOff>0</xdr:colOff>
      <xdr:row>26</xdr:row>
      <xdr:rowOff>0</xdr:rowOff>
    </xdr:to>
    <xdr:sp>
      <xdr:nvSpPr>
        <xdr:cNvPr id="16" name="Rectangle 16"/>
        <xdr:cNvSpPr>
          <a:spLocks/>
        </xdr:cNvSpPr>
      </xdr:nvSpPr>
      <xdr:spPr>
        <a:xfrm>
          <a:off x="5848350" y="42100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8</xdr:col>
      <xdr:colOff>0</xdr:colOff>
      <xdr:row>26</xdr:row>
      <xdr:rowOff>0</xdr:rowOff>
    </xdr:to>
    <xdr:sp>
      <xdr:nvSpPr>
        <xdr:cNvPr id="17" name="Rectangle 17"/>
        <xdr:cNvSpPr>
          <a:spLocks/>
        </xdr:cNvSpPr>
      </xdr:nvSpPr>
      <xdr:spPr>
        <a:xfrm>
          <a:off x="6315075" y="42100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0</xdr:rowOff>
    </xdr:from>
    <xdr:to>
      <xdr:col>8</xdr:col>
      <xdr:colOff>0</xdr:colOff>
      <xdr:row>7</xdr:row>
      <xdr:rowOff>0</xdr:rowOff>
    </xdr:to>
    <xdr:sp>
      <xdr:nvSpPr>
        <xdr:cNvPr id="18" name="Rectangle 18"/>
        <xdr:cNvSpPr>
          <a:spLocks/>
        </xdr:cNvSpPr>
      </xdr:nvSpPr>
      <xdr:spPr>
        <a:xfrm>
          <a:off x="0" y="971550"/>
          <a:ext cx="66389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0</xdr:rowOff>
    </xdr:from>
    <xdr:to>
      <xdr:col>7</xdr:col>
      <xdr:colOff>276225</xdr:colOff>
      <xdr:row>26</xdr:row>
      <xdr:rowOff>0</xdr:rowOff>
    </xdr:to>
    <xdr:sp>
      <xdr:nvSpPr>
        <xdr:cNvPr id="19" name="Text Box 19"/>
        <xdr:cNvSpPr txBox="1">
          <a:spLocks noChangeArrowheads="1"/>
        </xdr:cNvSpPr>
      </xdr:nvSpPr>
      <xdr:spPr>
        <a:xfrm>
          <a:off x="9525" y="4210050"/>
          <a:ext cx="6581775" cy="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CERTIFICATION OF BANK ACCOUNTS: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undersigned certifies that every financial account used by the debtor is accounted for in UST-14 Continuation Sheets of this report and is held in a depository included on the U.S. Trustee's list of authorized depositories.  The undersigned further certifies that each such depository has been notified that the account holder is a debtor in a Chapter 11 case under the jurisdiction of the Bankruptcy Court.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BY: _____________________________________________            DATE:______________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TITLE:_____________________________</a:t>
          </a:r>
        </a:p>
      </xdr:txBody>
    </xdr:sp>
    <xdr:clientData/>
  </xdr:twoCellAnchor>
  <xdr:twoCellAnchor>
    <xdr:from>
      <xdr:col>5</xdr:col>
      <xdr:colOff>0</xdr:colOff>
      <xdr:row>24</xdr:row>
      <xdr:rowOff>0</xdr:rowOff>
    </xdr:from>
    <xdr:to>
      <xdr:col>6</xdr:col>
      <xdr:colOff>0</xdr:colOff>
      <xdr:row>25</xdr:row>
      <xdr:rowOff>0</xdr:rowOff>
    </xdr:to>
    <xdr:sp>
      <xdr:nvSpPr>
        <xdr:cNvPr id="20" name="Rectangle 20"/>
        <xdr:cNvSpPr>
          <a:spLocks/>
        </xdr:cNvSpPr>
      </xdr:nvSpPr>
      <xdr:spPr>
        <a:xfrm>
          <a:off x="5848350" y="38862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8</xdr:col>
      <xdr:colOff>0</xdr:colOff>
      <xdr:row>25</xdr:row>
      <xdr:rowOff>0</xdr:rowOff>
    </xdr:to>
    <xdr:sp>
      <xdr:nvSpPr>
        <xdr:cNvPr id="21" name="Rectangle 21"/>
        <xdr:cNvSpPr>
          <a:spLocks/>
        </xdr:cNvSpPr>
      </xdr:nvSpPr>
      <xdr:spPr>
        <a:xfrm>
          <a:off x="6315075" y="38862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6</xdr:col>
      <xdr:colOff>0</xdr:colOff>
      <xdr:row>26</xdr:row>
      <xdr:rowOff>0</xdr:rowOff>
    </xdr:to>
    <xdr:sp>
      <xdr:nvSpPr>
        <xdr:cNvPr id="22" name="Rectangle 22"/>
        <xdr:cNvSpPr>
          <a:spLocks/>
        </xdr:cNvSpPr>
      </xdr:nvSpPr>
      <xdr:spPr>
        <a:xfrm>
          <a:off x="5848350" y="42100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8</xdr:col>
      <xdr:colOff>0</xdr:colOff>
      <xdr:row>26</xdr:row>
      <xdr:rowOff>0</xdr:rowOff>
    </xdr:to>
    <xdr:sp>
      <xdr:nvSpPr>
        <xdr:cNvPr id="23" name="Rectangle 23"/>
        <xdr:cNvSpPr>
          <a:spLocks/>
        </xdr:cNvSpPr>
      </xdr:nvSpPr>
      <xdr:spPr>
        <a:xfrm>
          <a:off x="6315075" y="42100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6</xdr:col>
      <xdr:colOff>0</xdr:colOff>
      <xdr:row>26</xdr:row>
      <xdr:rowOff>0</xdr:rowOff>
    </xdr:to>
    <xdr:sp>
      <xdr:nvSpPr>
        <xdr:cNvPr id="24" name="Rectangle 24"/>
        <xdr:cNvSpPr>
          <a:spLocks/>
        </xdr:cNvSpPr>
      </xdr:nvSpPr>
      <xdr:spPr>
        <a:xfrm>
          <a:off x="5848350" y="42100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8</xdr:col>
      <xdr:colOff>0</xdr:colOff>
      <xdr:row>26</xdr:row>
      <xdr:rowOff>0</xdr:rowOff>
    </xdr:to>
    <xdr:sp>
      <xdr:nvSpPr>
        <xdr:cNvPr id="25" name="Rectangle 25"/>
        <xdr:cNvSpPr>
          <a:spLocks/>
        </xdr:cNvSpPr>
      </xdr:nvSpPr>
      <xdr:spPr>
        <a:xfrm>
          <a:off x="6315075" y="42100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6</xdr:col>
      <xdr:colOff>0</xdr:colOff>
      <xdr:row>26</xdr:row>
      <xdr:rowOff>0</xdr:rowOff>
    </xdr:to>
    <xdr:sp>
      <xdr:nvSpPr>
        <xdr:cNvPr id="26" name="Rectangle 26"/>
        <xdr:cNvSpPr>
          <a:spLocks/>
        </xdr:cNvSpPr>
      </xdr:nvSpPr>
      <xdr:spPr>
        <a:xfrm>
          <a:off x="5848350" y="4210050"/>
          <a:ext cx="266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8</xdr:col>
      <xdr:colOff>0</xdr:colOff>
      <xdr:row>26</xdr:row>
      <xdr:rowOff>0</xdr:rowOff>
    </xdr:to>
    <xdr:sp>
      <xdr:nvSpPr>
        <xdr:cNvPr id="27" name="Rectangle 27"/>
        <xdr:cNvSpPr>
          <a:spLocks/>
        </xdr:cNvSpPr>
      </xdr:nvSpPr>
      <xdr:spPr>
        <a:xfrm>
          <a:off x="6315075" y="4210050"/>
          <a:ext cx="323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0</xdr:rowOff>
    </xdr:from>
    <xdr:to>
      <xdr:col>6</xdr:col>
      <xdr:colOff>0</xdr:colOff>
      <xdr:row>30</xdr:row>
      <xdr:rowOff>0</xdr:rowOff>
    </xdr:to>
    <xdr:sp>
      <xdr:nvSpPr>
        <xdr:cNvPr id="28" name="Rectangle 28"/>
        <xdr:cNvSpPr>
          <a:spLocks/>
        </xdr:cNvSpPr>
      </xdr:nvSpPr>
      <xdr:spPr>
        <a:xfrm>
          <a:off x="5848350" y="4695825"/>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0</xdr:rowOff>
    </xdr:from>
    <xdr:to>
      <xdr:col>8</xdr:col>
      <xdr:colOff>0</xdr:colOff>
      <xdr:row>30</xdr:row>
      <xdr:rowOff>0</xdr:rowOff>
    </xdr:to>
    <xdr:sp>
      <xdr:nvSpPr>
        <xdr:cNvPr id="29" name="Rectangle 29"/>
        <xdr:cNvSpPr>
          <a:spLocks/>
        </xdr:cNvSpPr>
      </xdr:nvSpPr>
      <xdr:spPr>
        <a:xfrm>
          <a:off x="6315075" y="4695825"/>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0</xdr:rowOff>
    </xdr:from>
    <xdr:to>
      <xdr:col>6</xdr:col>
      <xdr:colOff>0</xdr:colOff>
      <xdr:row>33</xdr:row>
      <xdr:rowOff>0</xdr:rowOff>
    </xdr:to>
    <xdr:sp>
      <xdr:nvSpPr>
        <xdr:cNvPr id="30" name="Rectangle 30"/>
        <xdr:cNvSpPr>
          <a:spLocks/>
        </xdr:cNvSpPr>
      </xdr:nvSpPr>
      <xdr:spPr>
        <a:xfrm>
          <a:off x="5848350" y="5181600"/>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0</xdr:rowOff>
    </xdr:from>
    <xdr:to>
      <xdr:col>8</xdr:col>
      <xdr:colOff>0</xdr:colOff>
      <xdr:row>33</xdr:row>
      <xdr:rowOff>0</xdr:rowOff>
    </xdr:to>
    <xdr:sp>
      <xdr:nvSpPr>
        <xdr:cNvPr id="31" name="Rectangle 31"/>
        <xdr:cNvSpPr>
          <a:spLocks/>
        </xdr:cNvSpPr>
      </xdr:nvSpPr>
      <xdr:spPr>
        <a:xfrm>
          <a:off x="6315075" y="5181600"/>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0</xdr:rowOff>
    </xdr:from>
    <xdr:to>
      <xdr:col>6</xdr:col>
      <xdr:colOff>0</xdr:colOff>
      <xdr:row>36</xdr:row>
      <xdr:rowOff>0</xdr:rowOff>
    </xdr:to>
    <xdr:sp>
      <xdr:nvSpPr>
        <xdr:cNvPr id="32" name="Rectangle 32"/>
        <xdr:cNvSpPr>
          <a:spLocks/>
        </xdr:cNvSpPr>
      </xdr:nvSpPr>
      <xdr:spPr>
        <a:xfrm>
          <a:off x="5848350" y="5667375"/>
          <a:ext cx="266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35</xdr:row>
      <xdr:rowOff>0</xdr:rowOff>
    </xdr:from>
    <xdr:to>
      <xdr:col>8</xdr:col>
      <xdr:colOff>0</xdr:colOff>
      <xdr:row>36</xdr:row>
      <xdr:rowOff>0</xdr:rowOff>
    </xdr:to>
    <xdr:sp>
      <xdr:nvSpPr>
        <xdr:cNvPr id="33" name="Rectangle 33"/>
        <xdr:cNvSpPr>
          <a:spLocks/>
        </xdr:cNvSpPr>
      </xdr:nvSpPr>
      <xdr:spPr>
        <a:xfrm>
          <a:off x="6315075" y="5667375"/>
          <a:ext cx="323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Rectangle 1"/>
        <xdr:cNvSpPr>
          <a:spLocks/>
        </xdr:cNvSpPr>
      </xdr:nvSpPr>
      <xdr:spPr>
        <a:xfrm>
          <a:off x="0" y="11334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0</xdr:col>
      <xdr:colOff>0</xdr:colOff>
      <xdr:row>20</xdr:row>
      <xdr:rowOff>0</xdr:rowOff>
    </xdr:to>
    <xdr:sp>
      <xdr:nvSpPr>
        <xdr:cNvPr id="2" name="Rectangle 2"/>
        <xdr:cNvSpPr>
          <a:spLocks/>
        </xdr:cNvSpPr>
      </xdr:nvSpPr>
      <xdr:spPr>
        <a:xfrm>
          <a:off x="0" y="325755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0</xdr:col>
      <xdr:colOff>0</xdr:colOff>
      <xdr:row>20</xdr:row>
      <xdr:rowOff>0</xdr:rowOff>
    </xdr:to>
    <xdr:sp>
      <xdr:nvSpPr>
        <xdr:cNvPr id="3" name="Rectangle 3"/>
        <xdr:cNvSpPr>
          <a:spLocks/>
        </xdr:cNvSpPr>
      </xdr:nvSpPr>
      <xdr:spPr>
        <a:xfrm>
          <a:off x="0" y="325755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30</xdr:row>
      <xdr:rowOff>0</xdr:rowOff>
    </xdr:from>
    <xdr:to>
      <xdr:col>0</xdr:col>
      <xdr:colOff>0</xdr:colOff>
      <xdr:row>31</xdr:row>
      <xdr:rowOff>0</xdr:rowOff>
    </xdr:to>
    <xdr:sp>
      <xdr:nvSpPr>
        <xdr:cNvPr id="4" name="Rectangle 4"/>
        <xdr:cNvSpPr>
          <a:spLocks/>
        </xdr:cNvSpPr>
      </xdr:nvSpPr>
      <xdr:spPr>
        <a:xfrm>
          <a:off x="0" y="503872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30</xdr:row>
      <xdr:rowOff>0</xdr:rowOff>
    </xdr:from>
    <xdr:to>
      <xdr:col>0</xdr:col>
      <xdr:colOff>0</xdr:colOff>
      <xdr:row>31</xdr:row>
      <xdr:rowOff>0</xdr:rowOff>
    </xdr:to>
    <xdr:sp>
      <xdr:nvSpPr>
        <xdr:cNvPr id="5" name="Rectangle 5"/>
        <xdr:cNvSpPr>
          <a:spLocks/>
        </xdr:cNvSpPr>
      </xdr:nvSpPr>
      <xdr:spPr>
        <a:xfrm>
          <a:off x="0" y="5038725"/>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41</xdr:row>
      <xdr:rowOff>0</xdr:rowOff>
    </xdr:from>
    <xdr:to>
      <xdr:col>0</xdr:col>
      <xdr:colOff>0</xdr:colOff>
      <xdr:row>41</xdr:row>
      <xdr:rowOff>0</xdr:rowOff>
    </xdr:to>
    <xdr:sp>
      <xdr:nvSpPr>
        <xdr:cNvPr id="6" name="Rectangle 6"/>
        <xdr:cNvSpPr>
          <a:spLocks/>
        </xdr:cNvSpPr>
      </xdr:nvSpPr>
      <xdr:spPr>
        <a:xfrm>
          <a:off x="0" y="68199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41</xdr:row>
      <xdr:rowOff>0</xdr:rowOff>
    </xdr:from>
    <xdr:to>
      <xdr:col>0</xdr:col>
      <xdr:colOff>0</xdr:colOff>
      <xdr:row>41</xdr:row>
      <xdr:rowOff>0</xdr:rowOff>
    </xdr:to>
    <xdr:sp>
      <xdr:nvSpPr>
        <xdr:cNvPr id="7" name="Rectangle 7"/>
        <xdr:cNvSpPr>
          <a:spLocks/>
        </xdr:cNvSpPr>
      </xdr:nvSpPr>
      <xdr:spPr>
        <a:xfrm>
          <a:off x="0" y="68199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41</xdr:row>
      <xdr:rowOff>0</xdr:rowOff>
    </xdr:from>
    <xdr:to>
      <xdr:col>0</xdr:col>
      <xdr:colOff>0</xdr:colOff>
      <xdr:row>42</xdr:row>
      <xdr:rowOff>0</xdr:rowOff>
    </xdr:to>
    <xdr:sp>
      <xdr:nvSpPr>
        <xdr:cNvPr id="8" name="Rectangle 8"/>
        <xdr:cNvSpPr>
          <a:spLocks/>
        </xdr:cNvSpPr>
      </xdr:nvSpPr>
      <xdr:spPr>
        <a:xfrm>
          <a:off x="0" y="68199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41</xdr:row>
      <xdr:rowOff>0</xdr:rowOff>
    </xdr:from>
    <xdr:to>
      <xdr:col>0</xdr:col>
      <xdr:colOff>0</xdr:colOff>
      <xdr:row>42</xdr:row>
      <xdr:rowOff>0</xdr:rowOff>
    </xdr:to>
    <xdr:sp>
      <xdr:nvSpPr>
        <xdr:cNvPr id="9" name="Rectangle 9"/>
        <xdr:cNvSpPr>
          <a:spLocks/>
        </xdr:cNvSpPr>
      </xdr:nvSpPr>
      <xdr:spPr>
        <a:xfrm>
          <a:off x="0" y="6819900"/>
          <a:ext cx="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7</xdr:col>
      <xdr:colOff>0</xdr:colOff>
      <xdr:row>23</xdr:row>
      <xdr:rowOff>0</xdr:rowOff>
    </xdr:to>
    <xdr:sp>
      <xdr:nvSpPr>
        <xdr:cNvPr id="10" name="Rectangle 10"/>
        <xdr:cNvSpPr>
          <a:spLocks/>
        </xdr:cNvSpPr>
      </xdr:nvSpPr>
      <xdr:spPr>
        <a:xfrm>
          <a:off x="5915025" y="3743325"/>
          <a:ext cx="304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22</xdr:row>
      <xdr:rowOff>0</xdr:rowOff>
    </xdr:from>
    <xdr:to>
      <xdr:col>9</xdr:col>
      <xdr:colOff>0</xdr:colOff>
      <xdr:row>23</xdr:row>
      <xdr:rowOff>0</xdr:rowOff>
    </xdr:to>
    <xdr:sp>
      <xdr:nvSpPr>
        <xdr:cNvPr id="11" name="Rectangle 11"/>
        <xdr:cNvSpPr>
          <a:spLocks/>
        </xdr:cNvSpPr>
      </xdr:nvSpPr>
      <xdr:spPr>
        <a:xfrm>
          <a:off x="6315075" y="3743325"/>
          <a:ext cx="304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9</xdr:col>
      <xdr:colOff>0</xdr:colOff>
      <xdr:row>8</xdr:row>
      <xdr:rowOff>0</xdr:rowOff>
    </xdr:to>
    <xdr:sp>
      <xdr:nvSpPr>
        <xdr:cNvPr id="12" name="Rectangle 18"/>
        <xdr:cNvSpPr>
          <a:spLocks/>
        </xdr:cNvSpPr>
      </xdr:nvSpPr>
      <xdr:spPr>
        <a:xfrm>
          <a:off x="0" y="1133475"/>
          <a:ext cx="6619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7</xdr:col>
      <xdr:colOff>0</xdr:colOff>
      <xdr:row>35</xdr:row>
      <xdr:rowOff>0</xdr:rowOff>
    </xdr:to>
    <xdr:sp>
      <xdr:nvSpPr>
        <xdr:cNvPr id="13" name="Rectangle 20"/>
        <xdr:cNvSpPr>
          <a:spLocks/>
        </xdr:cNvSpPr>
      </xdr:nvSpPr>
      <xdr:spPr>
        <a:xfrm>
          <a:off x="5915025" y="5686425"/>
          <a:ext cx="304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34</xdr:row>
      <xdr:rowOff>0</xdr:rowOff>
    </xdr:from>
    <xdr:to>
      <xdr:col>9</xdr:col>
      <xdr:colOff>0</xdr:colOff>
      <xdr:row>35</xdr:row>
      <xdr:rowOff>0</xdr:rowOff>
    </xdr:to>
    <xdr:sp>
      <xdr:nvSpPr>
        <xdr:cNvPr id="14" name="Rectangle 21"/>
        <xdr:cNvSpPr>
          <a:spLocks/>
        </xdr:cNvSpPr>
      </xdr:nvSpPr>
      <xdr:spPr>
        <a:xfrm>
          <a:off x="6315075" y="5686425"/>
          <a:ext cx="304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7</xdr:col>
      <xdr:colOff>0</xdr:colOff>
      <xdr:row>45</xdr:row>
      <xdr:rowOff>0</xdr:rowOff>
    </xdr:to>
    <xdr:sp>
      <xdr:nvSpPr>
        <xdr:cNvPr id="15" name="Rectangle 22"/>
        <xdr:cNvSpPr>
          <a:spLocks/>
        </xdr:cNvSpPr>
      </xdr:nvSpPr>
      <xdr:spPr>
        <a:xfrm>
          <a:off x="5915025" y="7305675"/>
          <a:ext cx="304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44</xdr:row>
      <xdr:rowOff>0</xdr:rowOff>
    </xdr:from>
    <xdr:to>
      <xdr:col>9</xdr:col>
      <xdr:colOff>0</xdr:colOff>
      <xdr:row>45</xdr:row>
      <xdr:rowOff>0</xdr:rowOff>
    </xdr:to>
    <xdr:sp>
      <xdr:nvSpPr>
        <xdr:cNvPr id="16" name="Rectangle 23"/>
        <xdr:cNvSpPr>
          <a:spLocks/>
        </xdr:cNvSpPr>
      </xdr:nvSpPr>
      <xdr:spPr>
        <a:xfrm>
          <a:off x="6315075" y="7305675"/>
          <a:ext cx="304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7</xdr:col>
      <xdr:colOff>0</xdr:colOff>
      <xdr:row>7</xdr:row>
      <xdr:rowOff>0</xdr:rowOff>
    </xdr:to>
    <xdr:sp>
      <xdr:nvSpPr>
        <xdr:cNvPr id="1" name="Rectangle 1"/>
        <xdr:cNvSpPr>
          <a:spLocks/>
        </xdr:cNvSpPr>
      </xdr:nvSpPr>
      <xdr:spPr>
        <a:xfrm>
          <a:off x="0" y="971550"/>
          <a:ext cx="64770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0</xdr:rowOff>
    </xdr:from>
    <xdr:to>
      <xdr:col>7</xdr:col>
      <xdr:colOff>0</xdr:colOff>
      <xdr:row>15</xdr:row>
      <xdr:rowOff>0</xdr:rowOff>
    </xdr:to>
    <xdr:sp>
      <xdr:nvSpPr>
        <xdr:cNvPr id="2" name="Rectangle 2"/>
        <xdr:cNvSpPr>
          <a:spLocks/>
        </xdr:cNvSpPr>
      </xdr:nvSpPr>
      <xdr:spPr>
        <a:xfrm>
          <a:off x="0" y="2105025"/>
          <a:ext cx="6477000"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xdr:row>
      <xdr:rowOff>152400</xdr:rowOff>
    </xdr:from>
    <xdr:to>
      <xdr:col>6</xdr:col>
      <xdr:colOff>1190625</xdr:colOff>
      <xdr:row>11</xdr:row>
      <xdr:rowOff>95250</xdr:rowOff>
    </xdr:to>
    <xdr:sp>
      <xdr:nvSpPr>
        <xdr:cNvPr id="3" name="Text Box 3"/>
        <xdr:cNvSpPr txBox="1">
          <a:spLocks noChangeArrowheads="1"/>
        </xdr:cNvSpPr>
      </xdr:nvSpPr>
      <xdr:spPr>
        <a:xfrm>
          <a:off x="19050" y="1285875"/>
          <a:ext cx="6448425" cy="590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INSTRUCTIONS:  </a:t>
          </a:r>
          <a:r>
            <a:rPr lang="en-US" cap="none" sz="800" b="0" i="0" u="none" baseline="0">
              <a:solidFill>
                <a:srgbClr val="000000"/>
              </a:solidFill>
              <a:latin typeface="Arial"/>
              <a:ea typeface="Arial"/>
              <a:cs typeface="Arial"/>
            </a:rPr>
            <a:t>This balance sheet has been designed for ease of use for debtor's personal assets and liabilities.  Accordingly, it is not intended to follow standard accounting principles.  Include in this balance sheet only personal assets and liabilties not otherwise reported on UST-32, Business Comparative Balance Sheet.  For funds held in banks or brokerages, the debtor must report the month-end market value.  For each remaining asset, the debtor should use the most current market values.  Footnotes or explanations, if any, may be attached to this page.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4</xdr:col>
      <xdr:colOff>0</xdr:colOff>
      <xdr:row>7</xdr:row>
      <xdr:rowOff>0</xdr:rowOff>
    </xdr:to>
    <xdr:sp>
      <xdr:nvSpPr>
        <xdr:cNvPr id="1" name="Rectangle 1"/>
        <xdr:cNvSpPr>
          <a:spLocks/>
        </xdr:cNvSpPr>
      </xdr:nvSpPr>
      <xdr:spPr>
        <a:xfrm>
          <a:off x="0" y="971550"/>
          <a:ext cx="65341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4</xdr:col>
      <xdr:colOff>0</xdr:colOff>
      <xdr:row>13</xdr:row>
      <xdr:rowOff>0</xdr:rowOff>
    </xdr:to>
    <xdr:sp>
      <xdr:nvSpPr>
        <xdr:cNvPr id="2" name="Rectangle 2"/>
        <xdr:cNvSpPr>
          <a:spLocks/>
        </xdr:cNvSpPr>
      </xdr:nvSpPr>
      <xdr:spPr>
        <a:xfrm>
          <a:off x="0" y="1781175"/>
          <a:ext cx="6534150"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xdr:row>
      <xdr:rowOff>152400</xdr:rowOff>
    </xdr:from>
    <xdr:to>
      <xdr:col>3</xdr:col>
      <xdr:colOff>1095375</xdr:colOff>
      <xdr:row>10</xdr:row>
      <xdr:rowOff>19050</xdr:rowOff>
    </xdr:to>
    <xdr:sp>
      <xdr:nvSpPr>
        <xdr:cNvPr id="3" name="Text Box 3"/>
        <xdr:cNvSpPr txBox="1">
          <a:spLocks noChangeArrowheads="1"/>
        </xdr:cNvSpPr>
      </xdr:nvSpPr>
      <xdr:spPr>
        <a:xfrm>
          <a:off x="19050" y="1285875"/>
          <a:ext cx="6515100" cy="35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INSTRUCTIONS:  </a:t>
          </a:r>
          <a:r>
            <a:rPr lang="en-US" cap="none" sz="800" b="0" i="0" u="none" baseline="0">
              <a:solidFill>
                <a:srgbClr val="000000"/>
              </a:solidFill>
              <a:latin typeface="Arial"/>
              <a:ea typeface="Arial"/>
              <a:cs typeface="Arial"/>
            </a:rPr>
            <a:t>Complete each category and provide the net receipts total for the month.  Use the Notes section to explain or itemize receipts when appropriate.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0</xdr:colOff>
      <xdr:row>8</xdr:row>
      <xdr:rowOff>0</xdr:rowOff>
    </xdr:to>
    <xdr:sp>
      <xdr:nvSpPr>
        <xdr:cNvPr id="1" name="Rectangle 1"/>
        <xdr:cNvSpPr>
          <a:spLocks/>
        </xdr:cNvSpPr>
      </xdr:nvSpPr>
      <xdr:spPr>
        <a:xfrm>
          <a:off x="0" y="1133475"/>
          <a:ext cx="65532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7</xdr:col>
      <xdr:colOff>0</xdr:colOff>
      <xdr:row>9</xdr:row>
      <xdr:rowOff>0</xdr:rowOff>
    </xdr:to>
    <xdr:sp>
      <xdr:nvSpPr>
        <xdr:cNvPr id="2" name="Rectangle 2"/>
        <xdr:cNvSpPr>
          <a:spLocks/>
        </xdr:cNvSpPr>
      </xdr:nvSpPr>
      <xdr:spPr>
        <a:xfrm>
          <a:off x="6553200"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7</xdr:col>
      <xdr:colOff>0</xdr:colOff>
      <xdr:row>9</xdr:row>
      <xdr:rowOff>0</xdr:rowOff>
    </xdr:to>
    <xdr:sp>
      <xdr:nvSpPr>
        <xdr:cNvPr id="3" name="Rectangle 3"/>
        <xdr:cNvSpPr>
          <a:spLocks/>
        </xdr:cNvSpPr>
      </xdr:nvSpPr>
      <xdr:spPr>
        <a:xfrm>
          <a:off x="6553200"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114300</xdr:rowOff>
    </xdr:from>
    <xdr:to>
      <xdr:col>6</xdr:col>
      <xdr:colOff>1047750</xdr:colOff>
      <xdr:row>13</xdr:row>
      <xdr:rowOff>47625</xdr:rowOff>
    </xdr:to>
    <xdr:sp>
      <xdr:nvSpPr>
        <xdr:cNvPr id="4" name="Rectangle 4"/>
        <xdr:cNvSpPr>
          <a:spLocks/>
        </xdr:cNvSpPr>
      </xdr:nvSpPr>
      <xdr:spPr>
        <a:xfrm>
          <a:off x="0" y="1571625"/>
          <a:ext cx="6543675" cy="5810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INSTRUCTIONS:  </a:t>
          </a:r>
          <a:r>
            <a:rPr lang="en-US" cap="none" sz="900" b="0" i="0" u="sng" baseline="0">
              <a:solidFill>
                <a:srgbClr val="000000"/>
              </a:solidFill>
              <a:latin typeface="Arial"/>
              <a:ea typeface="Arial"/>
              <a:cs typeface="Arial"/>
            </a:rPr>
            <a:t>BEFORE COMPLETING THIS PAGE,</a:t>
          </a:r>
          <a:r>
            <a:rPr lang="en-US" cap="none" sz="900" b="0" i="0" u="none" baseline="0">
              <a:solidFill>
                <a:srgbClr val="000000"/>
              </a:solidFill>
              <a:latin typeface="Arial"/>
              <a:ea typeface="Arial"/>
              <a:cs typeface="Arial"/>
            </a:rPr>
            <a:t> prepare UST-40A (see next page) to include all bank accounts or other sources of the debtor's funds.  The disbursement total will be used to complete this SUMMARY OF DISBURSEMENTS.
</a:t>
          </a:r>
        </a:p>
      </xdr:txBody>
    </xdr:sp>
    <xdr:clientData/>
  </xdr:twoCellAnchor>
  <xdr:twoCellAnchor>
    <xdr:from>
      <xdr:col>7</xdr:col>
      <xdr:colOff>0</xdr:colOff>
      <xdr:row>17</xdr:row>
      <xdr:rowOff>0</xdr:rowOff>
    </xdr:from>
    <xdr:to>
      <xdr:col>7</xdr:col>
      <xdr:colOff>0</xdr:colOff>
      <xdr:row>17</xdr:row>
      <xdr:rowOff>0</xdr:rowOff>
    </xdr:to>
    <xdr:sp>
      <xdr:nvSpPr>
        <xdr:cNvPr id="5" name="Rectangle 5"/>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6" name="Rectangle 6"/>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7" name="Rectangle 7"/>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8" name="Rectangle 8"/>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9" name="Rectangle 9"/>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10" name="Rectangle 10"/>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11" name="Rectangle 11"/>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12" name="Rectangle 12"/>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13" name="Rectangle 13"/>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14" name="Rectangle 14"/>
        <xdr:cNvSpPr>
          <a:spLocks/>
        </xdr:cNvSpPr>
      </xdr:nvSpPr>
      <xdr:spPr>
        <a:xfrm>
          <a:off x="6553200" y="275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25</xdr:row>
      <xdr:rowOff>0</xdr:rowOff>
    </xdr:from>
    <xdr:to>
      <xdr:col>4</xdr:col>
      <xdr:colOff>0</xdr:colOff>
      <xdr:row>25</xdr:row>
      <xdr:rowOff>0</xdr:rowOff>
    </xdr:to>
    <xdr:sp>
      <xdr:nvSpPr>
        <xdr:cNvPr id="15" name="Rectangle 15"/>
        <xdr:cNvSpPr>
          <a:spLocks/>
        </xdr:cNvSpPr>
      </xdr:nvSpPr>
      <xdr:spPr>
        <a:xfrm>
          <a:off x="4591050" y="4448175"/>
          <a:ext cx="3429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xdr:row>
      <xdr:rowOff>0</xdr:rowOff>
    </xdr:from>
    <xdr:to>
      <xdr:col>6</xdr:col>
      <xdr:colOff>0</xdr:colOff>
      <xdr:row>25</xdr:row>
      <xdr:rowOff>0</xdr:rowOff>
    </xdr:to>
    <xdr:sp>
      <xdr:nvSpPr>
        <xdr:cNvPr id="16" name="Rectangle 16"/>
        <xdr:cNvSpPr>
          <a:spLocks/>
        </xdr:cNvSpPr>
      </xdr:nvSpPr>
      <xdr:spPr>
        <a:xfrm>
          <a:off x="5086350" y="4448175"/>
          <a:ext cx="409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25</xdr:row>
      <xdr:rowOff>0</xdr:rowOff>
    </xdr:from>
    <xdr:to>
      <xdr:col>4</xdr:col>
      <xdr:colOff>0</xdr:colOff>
      <xdr:row>25</xdr:row>
      <xdr:rowOff>0</xdr:rowOff>
    </xdr:to>
    <xdr:sp>
      <xdr:nvSpPr>
        <xdr:cNvPr id="17" name="Rectangle 17"/>
        <xdr:cNvSpPr>
          <a:spLocks/>
        </xdr:cNvSpPr>
      </xdr:nvSpPr>
      <xdr:spPr>
        <a:xfrm>
          <a:off x="4591050" y="4448175"/>
          <a:ext cx="3429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xdr:row>
      <xdr:rowOff>0</xdr:rowOff>
    </xdr:from>
    <xdr:to>
      <xdr:col>6</xdr:col>
      <xdr:colOff>0</xdr:colOff>
      <xdr:row>25</xdr:row>
      <xdr:rowOff>0</xdr:rowOff>
    </xdr:to>
    <xdr:sp>
      <xdr:nvSpPr>
        <xdr:cNvPr id="18" name="Rectangle 18"/>
        <xdr:cNvSpPr>
          <a:spLocks/>
        </xdr:cNvSpPr>
      </xdr:nvSpPr>
      <xdr:spPr>
        <a:xfrm>
          <a:off x="5086350" y="4448175"/>
          <a:ext cx="409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6</xdr:col>
      <xdr:colOff>0</xdr:colOff>
      <xdr:row>11</xdr:row>
      <xdr:rowOff>0</xdr:rowOff>
    </xdr:to>
    <xdr:sp>
      <xdr:nvSpPr>
        <xdr:cNvPr id="1" name="Rectangle 1"/>
        <xdr:cNvSpPr>
          <a:spLocks/>
        </xdr:cNvSpPr>
      </xdr:nvSpPr>
      <xdr:spPr>
        <a:xfrm>
          <a:off x="0" y="1781175"/>
          <a:ext cx="6343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6</xdr:col>
      <xdr:colOff>0</xdr:colOff>
      <xdr:row>14</xdr:row>
      <xdr:rowOff>0</xdr:rowOff>
    </xdr:to>
    <xdr:sp>
      <xdr:nvSpPr>
        <xdr:cNvPr id="2" name="Rectangle 2"/>
        <xdr:cNvSpPr>
          <a:spLocks/>
        </xdr:cNvSpPr>
      </xdr:nvSpPr>
      <xdr:spPr>
        <a:xfrm>
          <a:off x="0" y="1781175"/>
          <a:ext cx="63436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142875</xdr:rowOff>
    </xdr:from>
    <xdr:to>
      <xdr:col>5</xdr:col>
      <xdr:colOff>876300</xdr:colOff>
      <xdr:row>5</xdr:row>
      <xdr:rowOff>95250</xdr:rowOff>
    </xdr:to>
    <xdr:sp>
      <xdr:nvSpPr>
        <xdr:cNvPr id="3" name="Rectangle 3"/>
        <xdr:cNvSpPr>
          <a:spLocks/>
        </xdr:cNvSpPr>
      </xdr:nvSpPr>
      <xdr:spPr>
        <a:xfrm>
          <a:off x="0" y="628650"/>
          <a:ext cx="623887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142875</xdr:rowOff>
    </xdr:from>
    <xdr:to>
      <xdr:col>5</xdr:col>
      <xdr:colOff>876300</xdr:colOff>
      <xdr:row>10</xdr:row>
      <xdr:rowOff>38100</xdr:rowOff>
    </xdr:to>
    <xdr:sp>
      <xdr:nvSpPr>
        <xdr:cNvPr id="4" name="Text Box 4"/>
        <xdr:cNvSpPr txBox="1">
          <a:spLocks noChangeArrowheads="1"/>
        </xdr:cNvSpPr>
      </xdr:nvSpPr>
      <xdr:spPr>
        <a:xfrm>
          <a:off x="28575" y="1276350"/>
          <a:ext cx="6210300" cy="381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Include all bank accounts or other source of the debtor's funds and attach supporting documents as indicated on the checklist below.  Use additional sheets as necessary.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Rectangle 1"/>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2" name="Rectangle 2"/>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xdr:row>
      <xdr:rowOff>0</xdr:rowOff>
    </xdr:from>
    <xdr:to>
      <xdr:col>5</xdr:col>
      <xdr:colOff>9525</xdr:colOff>
      <xdr:row>8</xdr:row>
      <xdr:rowOff>0</xdr:rowOff>
    </xdr:to>
    <xdr:sp>
      <xdr:nvSpPr>
        <xdr:cNvPr id="3" name="Rectangle 3"/>
        <xdr:cNvSpPr>
          <a:spLocks/>
        </xdr:cNvSpPr>
      </xdr:nvSpPr>
      <xdr:spPr>
        <a:xfrm>
          <a:off x="19050" y="1295400"/>
          <a:ext cx="6286500" cy="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Question 6 - Significant Events.  </a:t>
          </a:r>
          <a:r>
            <a:rPr lang="en-US" cap="none" sz="900" b="0" i="0" u="none" baseline="0">
              <a:solidFill>
                <a:srgbClr val="000000"/>
              </a:solidFill>
              <a:latin typeface="Arial"/>
              <a:ea typeface="Arial"/>
              <a:cs typeface="Arial"/>
            </a:rPr>
            <a:t>Provide a narrative report of any significant events which may have an effect on the financial condition of the debtor or any events out of the ordinary course of business that describe elsewhere in this report.  Attach separate sheet(s) if necessary
</a:t>
          </a:r>
        </a:p>
      </xdr:txBody>
    </xdr:sp>
    <xdr:clientData/>
  </xdr:twoCellAnchor>
  <xdr:twoCellAnchor>
    <xdr:from>
      <xdr:col>5</xdr:col>
      <xdr:colOff>0</xdr:colOff>
      <xdr:row>8</xdr:row>
      <xdr:rowOff>0</xdr:rowOff>
    </xdr:from>
    <xdr:to>
      <xdr:col>5</xdr:col>
      <xdr:colOff>0</xdr:colOff>
      <xdr:row>8</xdr:row>
      <xdr:rowOff>0</xdr:rowOff>
    </xdr:to>
    <xdr:sp>
      <xdr:nvSpPr>
        <xdr:cNvPr id="4" name="Rectangle 4"/>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5" name="Rectangle 5"/>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6" name="Rectangle 6"/>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7" name="Rectangle 7"/>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8" name="Rectangle 8"/>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9" name="Rectangle 9"/>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10" name="Rectangle 10"/>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11" name="Rectangle 11"/>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12" name="Rectangle 12"/>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13" name="Rectangle 13"/>
        <xdr:cNvSpPr>
          <a:spLocks/>
        </xdr:cNvSpPr>
      </xdr:nvSpPr>
      <xdr:spPr>
        <a:xfrm>
          <a:off x="6296025" y="1295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5</xdr:col>
      <xdr:colOff>0</xdr:colOff>
      <xdr:row>8</xdr:row>
      <xdr:rowOff>0</xdr:rowOff>
    </xdr:to>
    <xdr:sp>
      <xdr:nvSpPr>
        <xdr:cNvPr id="14" name="Rectangle 14"/>
        <xdr:cNvSpPr>
          <a:spLocks/>
        </xdr:cNvSpPr>
      </xdr:nvSpPr>
      <xdr:spPr>
        <a:xfrm>
          <a:off x="0" y="1295400"/>
          <a:ext cx="6296025" cy="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Question 7 - Case Progress.   </a:t>
          </a:r>
          <a:r>
            <a:rPr lang="en-US" cap="none" sz="900" b="0" i="0" u="none" baseline="0">
              <a:solidFill>
                <a:srgbClr val="000000"/>
              </a:solidFill>
              <a:latin typeface="Arial"/>
              <a:ea typeface="Arial"/>
              <a:cs typeface="Arial"/>
            </a:rPr>
            <a:t>Explain what progress the debtor has made during the reporting month toward confirmation of a plan or reorganization.
</a:t>
          </a:r>
        </a:p>
      </xdr:txBody>
    </xdr:sp>
    <xdr:clientData/>
  </xdr:twoCellAnchor>
  <xdr:twoCellAnchor>
    <xdr:from>
      <xdr:col>0</xdr:col>
      <xdr:colOff>0</xdr:colOff>
      <xdr:row>7</xdr:row>
      <xdr:rowOff>0</xdr:rowOff>
    </xdr:from>
    <xdr:to>
      <xdr:col>5</xdr:col>
      <xdr:colOff>0</xdr:colOff>
      <xdr:row>8</xdr:row>
      <xdr:rowOff>0</xdr:rowOff>
    </xdr:to>
    <xdr:sp>
      <xdr:nvSpPr>
        <xdr:cNvPr id="15" name="Rectangle 15"/>
        <xdr:cNvSpPr>
          <a:spLocks/>
        </xdr:cNvSpPr>
      </xdr:nvSpPr>
      <xdr:spPr>
        <a:xfrm>
          <a:off x="0" y="1133475"/>
          <a:ext cx="6296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31</xdr:row>
      <xdr:rowOff>0</xdr:rowOff>
    </xdr:to>
    <xdr:sp>
      <xdr:nvSpPr>
        <xdr:cNvPr id="16" name="Rectangle 16"/>
        <xdr:cNvSpPr>
          <a:spLocks/>
        </xdr:cNvSpPr>
      </xdr:nvSpPr>
      <xdr:spPr>
        <a:xfrm>
          <a:off x="0" y="3562350"/>
          <a:ext cx="629602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32</xdr:row>
      <xdr:rowOff>47625</xdr:rowOff>
    </xdr:from>
    <xdr:to>
      <xdr:col>5</xdr:col>
      <xdr:colOff>0</xdr:colOff>
      <xdr:row>48</xdr:row>
      <xdr:rowOff>114300</xdr:rowOff>
    </xdr:to>
    <xdr:sp>
      <xdr:nvSpPr>
        <xdr:cNvPr id="17" name="Text Box 17"/>
        <xdr:cNvSpPr txBox="1">
          <a:spLocks noChangeArrowheads="1"/>
        </xdr:cNvSpPr>
      </xdr:nvSpPr>
      <xdr:spPr>
        <a:xfrm>
          <a:off x="19050" y="5229225"/>
          <a:ext cx="6276975" cy="2657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CERTIFICATION SERVICE:  The undersigned certifies that copies of this report and supporting documents have been served upon each of the following persons in this case:   U.S. Trustee; the chairperson of each official committee of creditors or equity security holders and the attorney(s) for each such committee; the debtor and the debtor's attorney; and the trustee and the trustee's attorney, if applicable.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BY:_____________________________________________                      DATE:____________________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PHONE NUMBER:_________________________________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Send U.S. Trustee's </a:t>
          </a:r>
          <a:r>
            <a:rPr lang="en-US" cap="none" sz="900" b="1" i="0" u="sng" baseline="0">
              <a:solidFill>
                <a:srgbClr val="000000"/>
              </a:solidFill>
              <a:latin typeface="Arial"/>
              <a:ea typeface="Arial"/>
              <a:cs typeface="Arial"/>
            </a:rPr>
            <a:t>copy</a:t>
          </a:r>
          <a:r>
            <a:rPr lang="en-US" cap="none" sz="900" b="1" i="0" u="none" baseline="0">
              <a:solidFill>
                <a:srgbClr val="000000"/>
              </a:solidFill>
              <a:latin typeface="Arial"/>
              <a:ea typeface="Arial"/>
              <a:cs typeface="Arial"/>
            </a:rPr>
            <a:t> to:  (select only one)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For a Chapter 11 case filed in Portland, OR:                            For a Chapter 11 case filed in Eugene, OR: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Office of the United States Trustee                                                  Office of the United States Trustee
</a:t>
          </a:r>
          <a:r>
            <a:rPr lang="en-US" cap="none" sz="900" b="0" i="0" u="none" baseline="0">
              <a:solidFill>
                <a:srgbClr val="000000"/>
              </a:solidFill>
              <a:latin typeface="Arial"/>
              <a:ea typeface="Arial"/>
              <a:cs typeface="Arial"/>
            </a:rPr>
            <a:t>620 SW Main Street, Suite 213                                                        405 East 8th Avenue, Suite 1100
</a:t>
          </a:r>
          <a:r>
            <a:rPr lang="en-US" cap="none" sz="900" b="0" i="0" u="none" baseline="0">
              <a:solidFill>
                <a:srgbClr val="000000"/>
              </a:solidFill>
              <a:latin typeface="Arial"/>
              <a:ea typeface="Arial"/>
              <a:cs typeface="Arial"/>
            </a:rPr>
            <a:t>Portland, OR  97205                                                                        Eugene, OR  97401</a:t>
          </a:r>
          <a:r>
            <a:rPr lang="en-US" cap="none" sz="900" b="1" i="0" u="none" baseline="0">
              <a:solidFill>
                <a:srgbClr val="000000"/>
              </a:solidFill>
              <a:latin typeface="Arial"/>
              <a:ea typeface="Arial"/>
              <a:cs typeface="Arial"/>
            </a:rPr>
            <a:t>
</a:t>
          </a:r>
        </a:p>
      </xdr:txBody>
    </xdr:sp>
    <xdr:clientData/>
  </xdr:twoCellAnchor>
  <xdr:twoCellAnchor>
    <xdr:from>
      <xdr:col>0</xdr:col>
      <xdr:colOff>9525</xdr:colOff>
      <xdr:row>11</xdr:row>
      <xdr:rowOff>9525</xdr:rowOff>
    </xdr:from>
    <xdr:to>
      <xdr:col>4</xdr:col>
      <xdr:colOff>1095375</xdr:colOff>
      <xdr:row>20</xdr:row>
      <xdr:rowOff>123825</xdr:rowOff>
    </xdr:to>
    <xdr:sp>
      <xdr:nvSpPr>
        <xdr:cNvPr id="18" name="Text Box 18"/>
        <xdr:cNvSpPr txBox="1">
          <a:spLocks noChangeArrowheads="1"/>
        </xdr:cNvSpPr>
      </xdr:nvSpPr>
      <xdr:spPr>
        <a:xfrm>
          <a:off x="9525" y="1790700"/>
          <a:ext cx="6267450" cy="15716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CERTIFICATION OF BANK ACCOUNTS: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undersigned certifies under penalty of perjury that every financial account used by the debtor is reflected in UST-34A and 
</a:t>
          </a:r>
          <a:r>
            <a:rPr lang="en-US" cap="none" sz="900" b="0" i="0" u="none" baseline="0">
              <a:solidFill>
                <a:srgbClr val="000000"/>
              </a:solidFill>
              <a:latin typeface="Arial"/>
              <a:ea typeface="Arial"/>
              <a:cs typeface="Arial"/>
            </a:rPr>
            <a:t>UST-40A of this report and is held in a depository included on the U.S. Trustee's list of authorized depositories.  The undersigned further certifies that each such depository has been notified that the account holder is a debtor in a Chapter 11 case under the jurisdiction of the Bankruptcy Court.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BY: _____________________________________________            DATE:______________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0</xdr:row>
      <xdr:rowOff>0</xdr:rowOff>
    </xdr:to>
    <xdr:sp>
      <xdr:nvSpPr>
        <xdr:cNvPr id="1" name="Rectangle 1"/>
        <xdr:cNvSpPr>
          <a:spLocks/>
        </xdr:cNvSpPr>
      </xdr:nvSpPr>
      <xdr:spPr>
        <a:xfrm>
          <a:off x="0" y="0"/>
          <a:ext cx="59912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xdr:row>
      <xdr:rowOff>0</xdr:rowOff>
    </xdr:from>
    <xdr:to>
      <xdr:col>8</xdr:col>
      <xdr:colOff>0</xdr:colOff>
      <xdr:row>23</xdr:row>
      <xdr:rowOff>114300</xdr:rowOff>
    </xdr:to>
    <xdr:sp>
      <xdr:nvSpPr>
        <xdr:cNvPr id="2" name="Text Box 2"/>
        <xdr:cNvSpPr txBox="1">
          <a:spLocks noChangeArrowheads="1"/>
        </xdr:cNvSpPr>
      </xdr:nvSpPr>
      <xdr:spPr>
        <a:xfrm>
          <a:off x="19050" y="1781175"/>
          <a:ext cx="5972175" cy="2057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DEBTOR'S CERTIFICATION
</a:t>
          </a:r>
          <a:r>
            <a:rPr lang="en-US" cap="none" sz="900" b="0" i="0" u="none" baseline="0">
              <a:solidFill>
                <a:srgbClr val="000000"/>
              </a:solidFill>
              <a:latin typeface="Arial"/>
              <a:ea typeface="Arial"/>
              <a:cs typeface="Arial"/>
            </a:rPr>
            <a:t>I certify under penalty of perjury that (1) I have personally prepared this financial report or directly supervised its preparation, and (2) the information contained in this monthly financial report is complete, true, and accurate to the best of my knowledge, information, and belief.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BY:________________________________________                    DATE:____________________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debtor(s), or trustee, if appointed, must sign the monthly financial report.   </a:t>
          </a:r>
          <a:r>
            <a:rPr lang="en-US" cap="none" sz="800" b="0" i="0" u="sng" baseline="0">
              <a:solidFill>
                <a:srgbClr val="000000"/>
              </a:solidFill>
              <a:latin typeface="Arial"/>
              <a:ea typeface="Arial"/>
              <a:cs typeface="Arial"/>
            </a:rPr>
            <a:t>Debtor's counsel may not sign a financial report for the debtor.</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0</xdr:col>
      <xdr:colOff>0</xdr:colOff>
      <xdr:row>2</xdr:row>
      <xdr:rowOff>28575</xdr:rowOff>
    </xdr:from>
    <xdr:to>
      <xdr:col>8</xdr:col>
      <xdr:colOff>0</xdr:colOff>
      <xdr:row>9</xdr:row>
      <xdr:rowOff>28575</xdr:rowOff>
    </xdr:to>
    <xdr:sp>
      <xdr:nvSpPr>
        <xdr:cNvPr id="3" name="Rectangle 4"/>
        <xdr:cNvSpPr>
          <a:spLocks/>
        </xdr:cNvSpPr>
      </xdr:nvSpPr>
      <xdr:spPr>
        <a:xfrm>
          <a:off x="0" y="352425"/>
          <a:ext cx="5991225" cy="1133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6</xdr:col>
      <xdr:colOff>0</xdr:colOff>
      <xdr:row>7</xdr:row>
      <xdr:rowOff>0</xdr:rowOff>
    </xdr:to>
    <xdr:sp>
      <xdr:nvSpPr>
        <xdr:cNvPr id="1" name="Rectangle 1"/>
        <xdr:cNvSpPr>
          <a:spLocks/>
        </xdr:cNvSpPr>
      </xdr:nvSpPr>
      <xdr:spPr>
        <a:xfrm>
          <a:off x="0" y="971550"/>
          <a:ext cx="64008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6</xdr:col>
      <xdr:colOff>0</xdr:colOff>
      <xdr:row>12</xdr:row>
      <xdr:rowOff>0</xdr:rowOff>
    </xdr:to>
    <xdr:sp>
      <xdr:nvSpPr>
        <xdr:cNvPr id="2" name="Rectangle 2"/>
        <xdr:cNvSpPr>
          <a:spLocks/>
        </xdr:cNvSpPr>
      </xdr:nvSpPr>
      <xdr:spPr>
        <a:xfrm>
          <a:off x="0" y="1619250"/>
          <a:ext cx="6400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xdr:row>
      <xdr:rowOff>133350</xdr:rowOff>
    </xdr:from>
    <xdr:to>
      <xdr:col>5</xdr:col>
      <xdr:colOff>1057275</xdr:colOff>
      <xdr:row>9</xdr:row>
      <xdr:rowOff>57150</xdr:rowOff>
    </xdr:to>
    <xdr:sp>
      <xdr:nvSpPr>
        <xdr:cNvPr id="3" name="Text Box 3"/>
        <xdr:cNvSpPr txBox="1">
          <a:spLocks noChangeArrowheads="1"/>
        </xdr:cNvSpPr>
      </xdr:nvSpPr>
      <xdr:spPr>
        <a:xfrm>
          <a:off x="47625" y="1266825"/>
          <a:ext cx="6296025" cy="247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INSTRUCTIONS:</a:t>
          </a:r>
          <a:r>
            <a:rPr lang="en-US" cap="none" sz="800" b="0" i="0" u="none" baseline="0">
              <a:solidFill>
                <a:srgbClr val="000000"/>
              </a:solidFill>
              <a:latin typeface="Arial"/>
              <a:ea typeface="Arial"/>
              <a:cs typeface="Arial"/>
            </a:rPr>
            <a:t>  The initial report should include only business activity commencing from the petition date through the end of the month.</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7</xdr:col>
      <xdr:colOff>0</xdr:colOff>
      <xdr:row>7</xdr:row>
      <xdr:rowOff>0</xdr:rowOff>
    </xdr:to>
    <xdr:sp>
      <xdr:nvSpPr>
        <xdr:cNvPr id="1" name="Rectangle 1"/>
        <xdr:cNvSpPr>
          <a:spLocks/>
        </xdr:cNvSpPr>
      </xdr:nvSpPr>
      <xdr:spPr>
        <a:xfrm>
          <a:off x="0" y="971550"/>
          <a:ext cx="64770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7</xdr:col>
      <xdr:colOff>0</xdr:colOff>
      <xdr:row>10</xdr:row>
      <xdr:rowOff>0</xdr:rowOff>
    </xdr:to>
    <xdr:sp>
      <xdr:nvSpPr>
        <xdr:cNvPr id="2" name="Rectangle 2"/>
        <xdr:cNvSpPr>
          <a:spLocks/>
        </xdr:cNvSpPr>
      </xdr:nvSpPr>
      <xdr:spPr>
        <a:xfrm>
          <a:off x="0" y="1295400"/>
          <a:ext cx="6477000"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7</xdr:col>
      <xdr:colOff>0</xdr:colOff>
      <xdr:row>7</xdr:row>
      <xdr:rowOff>0</xdr:rowOff>
    </xdr:to>
    <xdr:sp>
      <xdr:nvSpPr>
        <xdr:cNvPr id="1" name="Rectangle 1"/>
        <xdr:cNvSpPr>
          <a:spLocks/>
        </xdr:cNvSpPr>
      </xdr:nvSpPr>
      <xdr:spPr>
        <a:xfrm>
          <a:off x="0" y="971550"/>
          <a:ext cx="64770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7</xdr:col>
      <xdr:colOff>0</xdr:colOff>
      <xdr:row>10</xdr:row>
      <xdr:rowOff>0</xdr:rowOff>
    </xdr:to>
    <xdr:sp>
      <xdr:nvSpPr>
        <xdr:cNvPr id="2" name="Rectangle 2"/>
        <xdr:cNvSpPr>
          <a:spLocks/>
        </xdr:cNvSpPr>
      </xdr:nvSpPr>
      <xdr:spPr>
        <a:xfrm>
          <a:off x="0" y="1295400"/>
          <a:ext cx="6477000"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7</xdr:col>
      <xdr:colOff>0</xdr:colOff>
      <xdr:row>7</xdr:row>
      <xdr:rowOff>0</xdr:rowOff>
    </xdr:to>
    <xdr:sp>
      <xdr:nvSpPr>
        <xdr:cNvPr id="1" name="Rectangle 1"/>
        <xdr:cNvSpPr>
          <a:spLocks/>
        </xdr:cNvSpPr>
      </xdr:nvSpPr>
      <xdr:spPr>
        <a:xfrm>
          <a:off x="0" y="971550"/>
          <a:ext cx="64293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7</xdr:col>
      <xdr:colOff>0</xdr:colOff>
      <xdr:row>9</xdr:row>
      <xdr:rowOff>0</xdr:rowOff>
    </xdr:to>
    <xdr:sp>
      <xdr:nvSpPr>
        <xdr:cNvPr id="2" name="Rectangle 2"/>
        <xdr:cNvSpPr>
          <a:spLocks/>
        </xdr:cNvSpPr>
      </xdr:nvSpPr>
      <xdr:spPr>
        <a:xfrm>
          <a:off x="0" y="1133475"/>
          <a:ext cx="6429375"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0</xdr:colOff>
      <xdr:row>8</xdr:row>
      <xdr:rowOff>0</xdr:rowOff>
    </xdr:to>
    <xdr:sp>
      <xdr:nvSpPr>
        <xdr:cNvPr id="1" name="Rectangle 1"/>
        <xdr:cNvSpPr>
          <a:spLocks/>
        </xdr:cNvSpPr>
      </xdr:nvSpPr>
      <xdr:spPr>
        <a:xfrm>
          <a:off x="0" y="1133475"/>
          <a:ext cx="65532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7</xdr:col>
      <xdr:colOff>0</xdr:colOff>
      <xdr:row>9</xdr:row>
      <xdr:rowOff>0</xdr:rowOff>
    </xdr:to>
    <xdr:sp>
      <xdr:nvSpPr>
        <xdr:cNvPr id="2" name="Rectangle 2"/>
        <xdr:cNvSpPr>
          <a:spLocks/>
        </xdr:cNvSpPr>
      </xdr:nvSpPr>
      <xdr:spPr>
        <a:xfrm>
          <a:off x="6553200"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7</xdr:col>
      <xdr:colOff>0</xdr:colOff>
      <xdr:row>9</xdr:row>
      <xdr:rowOff>0</xdr:rowOff>
    </xdr:to>
    <xdr:sp>
      <xdr:nvSpPr>
        <xdr:cNvPr id="3" name="Rectangle 3"/>
        <xdr:cNvSpPr>
          <a:spLocks/>
        </xdr:cNvSpPr>
      </xdr:nvSpPr>
      <xdr:spPr>
        <a:xfrm>
          <a:off x="6553200" y="14573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xdr:row>
      <xdr:rowOff>9525</xdr:rowOff>
    </xdr:from>
    <xdr:to>
      <xdr:col>7</xdr:col>
      <xdr:colOff>9525</xdr:colOff>
      <xdr:row>30</xdr:row>
      <xdr:rowOff>133350</xdr:rowOff>
    </xdr:to>
    <xdr:sp>
      <xdr:nvSpPr>
        <xdr:cNvPr id="4" name="Rectangle 4"/>
        <xdr:cNvSpPr>
          <a:spLocks/>
        </xdr:cNvSpPr>
      </xdr:nvSpPr>
      <xdr:spPr>
        <a:xfrm>
          <a:off x="19050" y="1466850"/>
          <a:ext cx="6543675" cy="35337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INSTRUCTIONS:  </a:t>
          </a:r>
          <a:r>
            <a:rPr lang="en-US" cap="none" sz="900" b="0" i="0" u="sng" baseline="0">
              <a:solidFill>
                <a:srgbClr val="000000"/>
              </a:solidFill>
              <a:latin typeface="Arial"/>
              <a:ea typeface="Arial"/>
              <a:cs typeface="Arial"/>
            </a:rPr>
            <a:t>BEFORE COMPLETING THIS PAGE,</a:t>
          </a:r>
          <a:r>
            <a:rPr lang="en-US" cap="none" sz="900" b="0" i="0" u="none" baseline="0">
              <a:solidFill>
                <a:srgbClr val="000000"/>
              </a:solidFill>
              <a:latin typeface="Arial"/>
              <a:ea typeface="Arial"/>
              <a:cs typeface="Arial"/>
            </a:rPr>
            <a:t> prepare UST-34A (see next page) to include all bank accounts or other sources of the debtor's funds.  The disbursement total will be used to complete this SUMMARY OF DISBURSEMENTS.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debtor is responsible for providing accurate </a:t>
          </a:r>
          <a:r>
            <a:rPr lang="en-US" cap="none" sz="900" b="0" i="0" u="sng" baseline="0">
              <a:solidFill>
                <a:srgbClr val="000000"/>
              </a:solidFill>
              <a:latin typeface="Arial"/>
              <a:ea typeface="Arial"/>
              <a:cs typeface="Arial"/>
            </a:rPr>
            <a:t>monthly</a:t>
          </a:r>
          <a:r>
            <a:rPr lang="en-US" cap="none" sz="900" b="0" i="0" u="none" baseline="0">
              <a:solidFill>
                <a:srgbClr val="000000"/>
              </a:solidFill>
              <a:latin typeface="Arial"/>
              <a:ea typeface="Arial"/>
              <a:cs typeface="Arial"/>
            </a:rPr>
            <a:t> disbursement totals for purposes of calculating the debtor's obligation pursuant to 28 U.S.C. </a:t>
          </a:r>
          <a:r>
            <a:rPr lang="en-US" cap="none" sz="900" b="0" i="0" u="none" baseline="0">
              <a:solidFill>
                <a:srgbClr val="000000"/>
              </a:solidFill>
              <a:latin typeface="Arial"/>
              <a:ea typeface="Arial"/>
              <a:cs typeface="Arial"/>
            </a:rPr>
            <a:t>§ 1930(a)(6) to pay statutory fees to the U.S. Trustee.  The disbursement total encompasses all payments made by the debtor during the reporting month, whether made directly by the debtor or by another party for the debtor.  It includes checks written and cash payments for inventory and equipment purchases, payroll and related taxes and expenses, other operating costs, and debt reduction.  It also includes payments made pursuant to joint check arrangements and those resulting from a sale or liquidation of the debtor's assets.  The only transactions normally excluded from the disbursement total are transfers within the same reporting month between multiple debtor accounts.
The U.S. Trustee payment is due on the last day of the month following the end of each calendar quarter, or on April 30, July 31, October 31, and January 31, respectively.  Because the amount billed is an estimate, the debtor is responsible for paying the correct statutory fee based on actual disbursements for the calendar quarter, or portion thereof while the debtor is in Chapter 11 (i.e. until the case is converted, dismissed, or closed by final decree).  Failure to pay statutory fees to the U.S. Trustee is cause for conversion or dismissal of the case.  A copy of the statutory fee schedule may be found in the Chapter 11 Guidelines on the U.S. Trustee's website located at:
                             http://www.justice.gov/ust/r18/portland/chapter11.htm
 http://www.justice.gov/ust/r18/eugene/chapter11.htm
If you have any questions about how to compute the disbursement total, please call the U.S. Trustee's office:
Portland, OR            (503) 326-4000
Eugene, OR             (541) 465-6330
</a:t>
          </a:r>
        </a:p>
      </xdr:txBody>
    </xdr:sp>
    <xdr:clientData/>
  </xdr:twoCellAnchor>
  <xdr:twoCellAnchor>
    <xdr:from>
      <xdr:col>7</xdr:col>
      <xdr:colOff>0</xdr:colOff>
      <xdr:row>20</xdr:row>
      <xdr:rowOff>9525</xdr:rowOff>
    </xdr:from>
    <xdr:to>
      <xdr:col>7</xdr:col>
      <xdr:colOff>0</xdr:colOff>
      <xdr:row>21</xdr:row>
      <xdr:rowOff>19050</xdr:rowOff>
    </xdr:to>
    <xdr:sp>
      <xdr:nvSpPr>
        <xdr:cNvPr id="5" name="Rectangle 5"/>
        <xdr:cNvSpPr>
          <a:spLocks/>
        </xdr:cNvSpPr>
      </xdr:nvSpPr>
      <xdr:spPr>
        <a:xfrm>
          <a:off x="6553200" y="3248025"/>
          <a:ext cx="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9525</xdr:rowOff>
    </xdr:from>
    <xdr:to>
      <xdr:col>7</xdr:col>
      <xdr:colOff>0</xdr:colOff>
      <xdr:row>21</xdr:row>
      <xdr:rowOff>19050</xdr:rowOff>
    </xdr:to>
    <xdr:sp>
      <xdr:nvSpPr>
        <xdr:cNvPr id="6" name="Rectangle 6"/>
        <xdr:cNvSpPr>
          <a:spLocks/>
        </xdr:cNvSpPr>
      </xdr:nvSpPr>
      <xdr:spPr>
        <a:xfrm>
          <a:off x="6553200" y="3248025"/>
          <a:ext cx="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7" name="Rectangle 7"/>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8" name="Rectangle 8"/>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9" name="Rectangle 9"/>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10" name="Rectangle 10"/>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11" name="Rectangle 11"/>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12" name="Rectangle 12"/>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13" name="Rectangle 13"/>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0</xdr:colOff>
      <xdr:row>23</xdr:row>
      <xdr:rowOff>0</xdr:rowOff>
    </xdr:to>
    <xdr:sp>
      <xdr:nvSpPr>
        <xdr:cNvPr id="14" name="Rectangle 14"/>
        <xdr:cNvSpPr>
          <a:spLocks/>
        </xdr:cNvSpPr>
      </xdr:nvSpPr>
      <xdr:spPr>
        <a:xfrm>
          <a:off x="6553200" y="3724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4</xdr:col>
      <xdr:colOff>0</xdr:colOff>
      <xdr:row>45</xdr:row>
      <xdr:rowOff>0</xdr:rowOff>
    </xdr:to>
    <xdr:sp>
      <xdr:nvSpPr>
        <xdr:cNvPr id="15" name="Rectangle 15"/>
        <xdr:cNvSpPr>
          <a:spLocks/>
        </xdr:cNvSpPr>
      </xdr:nvSpPr>
      <xdr:spPr>
        <a:xfrm>
          <a:off x="4591050" y="7296150"/>
          <a:ext cx="3429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45</xdr:row>
      <xdr:rowOff>0</xdr:rowOff>
    </xdr:from>
    <xdr:to>
      <xdr:col>6</xdr:col>
      <xdr:colOff>0</xdr:colOff>
      <xdr:row>45</xdr:row>
      <xdr:rowOff>0</xdr:rowOff>
    </xdr:to>
    <xdr:sp>
      <xdr:nvSpPr>
        <xdr:cNvPr id="16" name="Rectangle 16"/>
        <xdr:cNvSpPr>
          <a:spLocks/>
        </xdr:cNvSpPr>
      </xdr:nvSpPr>
      <xdr:spPr>
        <a:xfrm>
          <a:off x="5086350" y="7296150"/>
          <a:ext cx="409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0</xdr:rowOff>
    </xdr:from>
    <xdr:to>
      <xdr:col>4</xdr:col>
      <xdr:colOff>0</xdr:colOff>
      <xdr:row>45</xdr:row>
      <xdr:rowOff>0</xdr:rowOff>
    </xdr:to>
    <xdr:sp>
      <xdr:nvSpPr>
        <xdr:cNvPr id="17" name="Rectangle 17"/>
        <xdr:cNvSpPr>
          <a:spLocks/>
        </xdr:cNvSpPr>
      </xdr:nvSpPr>
      <xdr:spPr>
        <a:xfrm>
          <a:off x="4591050" y="7134225"/>
          <a:ext cx="3429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44</xdr:row>
      <xdr:rowOff>0</xdr:rowOff>
    </xdr:from>
    <xdr:to>
      <xdr:col>6</xdr:col>
      <xdr:colOff>0</xdr:colOff>
      <xdr:row>45</xdr:row>
      <xdr:rowOff>0</xdr:rowOff>
    </xdr:to>
    <xdr:sp>
      <xdr:nvSpPr>
        <xdr:cNvPr id="18" name="Rectangle 18"/>
        <xdr:cNvSpPr>
          <a:spLocks/>
        </xdr:cNvSpPr>
      </xdr:nvSpPr>
      <xdr:spPr>
        <a:xfrm>
          <a:off x="5086350" y="7134225"/>
          <a:ext cx="409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6</xdr:col>
      <xdr:colOff>0</xdr:colOff>
      <xdr:row>11</xdr:row>
      <xdr:rowOff>0</xdr:rowOff>
    </xdr:to>
    <xdr:sp>
      <xdr:nvSpPr>
        <xdr:cNvPr id="1" name="Rectangle 1"/>
        <xdr:cNvSpPr>
          <a:spLocks/>
        </xdr:cNvSpPr>
      </xdr:nvSpPr>
      <xdr:spPr>
        <a:xfrm>
          <a:off x="0" y="1781175"/>
          <a:ext cx="64865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6</xdr:col>
      <xdr:colOff>0</xdr:colOff>
      <xdr:row>14</xdr:row>
      <xdr:rowOff>0</xdr:rowOff>
    </xdr:to>
    <xdr:sp>
      <xdr:nvSpPr>
        <xdr:cNvPr id="2" name="Rectangle 2"/>
        <xdr:cNvSpPr>
          <a:spLocks/>
        </xdr:cNvSpPr>
      </xdr:nvSpPr>
      <xdr:spPr>
        <a:xfrm>
          <a:off x="0" y="1781175"/>
          <a:ext cx="64865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142875</xdr:rowOff>
    </xdr:from>
    <xdr:to>
      <xdr:col>5</xdr:col>
      <xdr:colOff>876300</xdr:colOff>
      <xdr:row>5</xdr:row>
      <xdr:rowOff>95250</xdr:rowOff>
    </xdr:to>
    <xdr:sp>
      <xdr:nvSpPr>
        <xdr:cNvPr id="3" name="Rectangle 3"/>
        <xdr:cNvSpPr>
          <a:spLocks/>
        </xdr:cNvSpPr>
      </xdr:nvSpPr>
      <xdr:spPr>
        <a:xfrm>
          <a:off x="0" y="628650"/>
          <a:ext cx="638175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142875</xdr:rowOff>
    </xdr:from>
    <xdr:to>
      <xdr:col>5</xdr:col>
      <xdr:colOff>876300</xdr:colOff>
      <xdr:row>10</xdr:row>
      <xdr:rowOff>38100</xdr:rowOff>
    </xdr:to>
    <xdr:sp>
      <xdr:nvSpPr>
        <xdr:cNvPr id="4" name="Text Box 4"/>
        <xdr:cNvSpPr txBox="1">
          <a:spLocks noChangeArrowheads="1"/>
        </xdr:cNvSpPr>
      </xdr:nvSpPr>
      <xdr:spPr>
        <a:xfrm>
          <a:off x="28575" y="1276350"/>
          <a:ext cx="6353175" cy="381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Include all bank accounts or other source of the debtor's funds and attach supporting documents as indicated on the checklist below.  Use additional sheets as necessary.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7</xdr:col>
      <xdr:colOff>0</xdr:colOff>
      <xdr:row>7</xdr:row>
      <xdr:rowOff>0</xdr:rowOff>
    </xdr:to>
    <xdr:sp>
      <xdr:nvSpPr>
        <xdr:cNvPr id="1" name="Rectangle 1"/>
        <xdr:cNvSpPr>
          <a:spLocks/>
        </xdr:cNvSpPr>
      </xdr:nvSpPr>
      <xdr:spPr>
        <a:xfrm>
          <a:off x="0" y="971550"/>
          <a:ext cx="63627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xdr:row>
      <xdr:rowOff>66675</xdr:rowOff>
    </xdr:from>
    <xdr:to>
      <xdr:col>6</xdr:col>
      <xdr:colOff>885825</xdr:colOff>
      <xdr:row>17</xdr:row>
      <xdr:rowOff>123825</xdr:rowOff>
    </xdr:to>
    <xdr:sp>
      <xdr:nvSpPr>
        <xdr:cNvPr id="2" name="Text Box 2"/>
        <xdr:cNvSpPr txBox="1">
          <a:spLocks noChangeArrowheads="1"/>
        </xdr:cNvSpPr>
      </xdr:nvSpPr>
      <xdr:spPr>
        <a:xfrm>
          <a:off x="19050" y="1362075"/>
          <a:ext cx="6324600" cy="1514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a:ea typeface="Arial"/>
              <a:cs typeface="Arial"/>
            </a:rPr>
            <a:t>INSTRUCTIONS:  </a:t>
          </a:r>
          <a:r>
            <a:rPr lang="en-US" cap="none" sz="800" b="0" i="0" u="none" baseline="0">
              <a:solidFill>
                <a:srgbClr val="000000"/>
              </a:solidFill>
              <a:latin typeface="Arial"/>
              <a:ea typeface="Arial"/>
              <a:cs typeface="Arial"/>
            </a:rPr>
            <a:t>Complete all portions of UST-35, STATEMENT OF AGED RECEIVABLES, unless the debtor asserts the following two statements are true for this reporting month: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º  At the beginning of the reporting month, the debtor did not have any uncollected pre-petition or post-petition accounts receivable; and,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º  During the reporting month, the debtor did not have any receivables activity, including the accrual of new accounts receivable, or the collection or write-off of accounts receivable from prior months.
</a:t>
          </a:r>
          <a:r>
            <a:rPr lang="en-US" cap="none" sz="8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Initial here ___________ if the debtor asserts that both statements above are correct and then skip to UST-36,
</a:t>
          </a:r>
          <a:r>
            <a:rPr lang="en-US" cap="none" sz="900" b="1" i="0" u="none" baseline="0">
              <a:solidFill>
                <a:srgbClr val="000000"/>
              </a:solidFill>
              <a:latin typeface="Arial"/>
              <a:ea typeface="Arial"/>
              <a:cs typeface="Arial"/>
            </a:rPr>
            <a:t>                                           Statement of Post-Petition Payables.</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63"/>
  <sheetViews>
    <sheetView zoomScalePageLayoutView="0" workbookViewId="0" topLeftCell="A2">
      <selection activeCell="A5" sqref="A5"/>
    </sheetView>
  </sheetViews>
  <sheetFormatPr defaultColWidth="9.140625" defaultRowHeight="12.75"/>
  <cols>
    <col min="1" max="1" width="9.7109375" style="0" customWidth="1"/>
    <col min="2" max="2" width="14.7109375" style="0" customWidth="1"/>
    <col min="3" max="3" width="12.8515625" style="0" customWidth="1"/>
    <col min="4" max="4" width="24.421875" style="0" customWidth="1"/>
    <col min="5" max="5" width="17.140625" style="0" customWidth="1"/>
    <col min="6" max="6" width="4.7109375" style="0" customWidth="1"/>
    <col min="7" max="7" width="6.421875" style="0" customWidth="1"/>
    <col min="8" max="8" width="4.421875" style="0" customWidth="1"/>
    <col min="9" max="9" width="3.28125" style="0" customWidth="1"/>
  </cols>
  <sheetData>
    <row r="2" ht="12.75">
      <c r="H2" s="129" t="s">
        <v>260</v>
      </c>
    </row>
    <row r="3" spans="1:8" ht="12.75">
      <c r="A3" s="253" t="s">
        <v>94</v>
      </c>
      <c r="B3" s="254"/>
      <c r="C3" s="254"/>
      <c r="D3" s="254"/>
      <c r="E3" s="254"/>
      <c r="F3" s="254"/>
      <c r="G3" s="254"/>
      <c r="H3" s="255"/>
    </row>
    <row r="4" spans="1:8" ht="12.75">
      <c r="A4" s="256" t="s">
        <v>395</v>
      </c>
      <c r="B4" s="257"/>
      <c r="C4" s="257"/>
      <c r="D4" s="257"/>
      <c r="E4" s="257"/>
      <c r="F4" s="257"/>
      <c r="G4" s="257"/>
      <c r="H4" s="258"/>
    </row>
    <row r="5" spans="1:8" ht="12.75">
      <c r="A5" s="35"/>
      <c r="B5" s="6"/>
      <c r="C5" s="6"/>
      <c r="D5" s="6"/>
      <c r="E5" s="6"/>
      <c r="F5" s="6"/>
      <c r="G5" s="6"/>
      <c r="H5" s="108"/>
    </row>
    <row r="6" spans="1:4" ht="12.75">
      <c r="A6" s="35" t="s">
        <v>95</v>
      </c>
      <c r="B6" s="191" t="s">
        <v>390</v>
      </c>
      <c r="C6" s="6"/>
      <c r="D6" s="6"/>
    </row>
    <row r="7" spans="1:4" ht="12.75">
      <c r="A7" s="35"/>
      <c r="B7" s="6"/>
      <c r="C7" s="6"/>
      <c r="D7" s="6"/>
    </row>
    <row r="8" spans="1:8" ht="12.75">
      <c r="A8" s="35" t="s">
        <v>96</v>
      </c>
      <c r="B8" s="191" t="s">
        <v>391</v>
      </c>
      <c r="C8" s="17"/>
      <c r="D8" s="6"/>
      <c r="E8" s="6" t="s">
        <v>97</v>
      </c>
      <c r="F8" s="131" t="s">
        <v>391</v>
      </c>
      <c r="G8" s="130"/>
      <c r="H8" s="20"/>
    </row>
    <row r="9" spans="1:8" ht="12.75">
      <c r="A9" s="16"/>
      <c r="B9" s="17"/>
      <c r="C9" s="17"/>
      <c r="D9" s="17"/>
      <c r="E9" s="17"/>
      <c r="F9" s="17"/>
      <c r="G9" s="17"/>
      <c r="H9" s="20"/>
    </row>
    <row r="11" spans="1:16" ht="12.75">
      <c r="A11" s="132"/>
      <c r="B11" s="132"/>
      <c r="C11" s="132"/>
      <c r="D11" s="132"/>
      <c r="E11" s="132"/>
      <c r="F11" s="132"/>
      <c r="G11" s="132"/>
      <c r="H11" s="132"/>
      <c r="I11" s="132"/>
      <c r="J11" s="132"/>
      <c r="K11" s="132"/>
      <c r="L11" s="132"/>
      <c r="M11" s="132"/>
      <c r="N11" s="132"/>
      <c r="O11" s="132"/>
      <c r="P11" s="132"/>
    </row>
    <row r="12" spans="1:16" ht="12.75">
      <c r="A12" s="132"/>
      <c r="B12" s="132"/>
      <c r="C12" s="132"/>
      <c r="D12" s="132"/>
      <c r="E12" s="132"/>
      <c r="F12" s="132"/>
      <c r="G12" s="132"/>
      <c r="H12" s="132"/>
      <c r="I12" s="132"/>
      <c r="J12" s="132"/>
      <c r="K12" s="132"/>
      <c r="L12" s="132"/>
      <c r="M12" s="132"/>
      <c r="N12" s="132"/>
      <c r="O12" s="132"/>
      <c r="P12" s="132"/>
    </row>
    <row r="13" spans="1:16" ht="12.75">
      <c r="A13" s="132"/>
      <c r="B13" s="132"/>
      <c r="C13" s="132"/>
      <c r="D13" s="132"/>
      <c r="E13" s="132"/>
      <c r="F13" s="132"/>
      <c r="G13" s="132"/>
      <c r="H13" s="132"/>
      <c r="I13" s="132"/>
      <c r="J13" s="132"/>
      <c r="K13" s="132"/>
      <c r="L13" s="132"/>
      <c r="M13" s="132"/>
      <c r="N13" s="132"/>
      <c r="O13" s="132"/>
      <c r="P13" s="132"/>
    </row>
    <row r="16" ht="12.75">
      <c r="H16" s="7" t="s">
        <v>366</v>
      </c>
    </row>
    <row r="17" spans="1:8" ht="13.5" thickBot="1">
      <c r="A17" s="17" t="s">
        <v>99</v>
      </c>
      <c r="B17" s="17"/>
      <c r="C17" s="17"/>
      <c r="D17" s="17"/>
      <c r="E17" s="17"/>
      <c r="F17" s="133" t="s">
        <v>365</v>
      </c>
      <c r="G17" s="133"/>
      <c r="H17" s="133" t="s">
        <v>367</v>
      </c>
    </row>
    <row r="18" spans="1:8" ht="13.5" thickBot="1">
      <c r="A18" s="4" t="s">
        <v>269</v>
      </c>
      <c r="B18" s="4" t="s">
        <v>375</v>
      </c>
      <c r="C18" s="4"/>
      <c r="D18" s="4"/>
      <c r="F18" s="134"/>
      <c r="G18" s="7"/>
      <c r="H18" s="134"/>
    </row>
    <row r="19" spans="1:8" ht="12.75">
      <c r="A19" s="4"/>
      <c r="B19" s="45" t="s">
        <v>376</v>
      </c>
      <c r="C19" s="4"/>
      <c r="D19" s="4"/>
      <c r="F19" s="7"/>
      <c r="G19" s="7"/>
      <c r="H19" s="7"/>
    </row>
    <row r="20" spans="1:8" ht="5.25" customHeight="1" thickBot="1">
      <c r="A20" s="17"/>
      <c r="B20" s="17"/>
      <c r="C20" s="17"/>
      <c r="D20" s="17"/>
      <c r="E20" s="17"/>
      <c r="F20" s="133"/>
      <c r="G20" s="133"/>
      <c r="H20" s="133"/>
    </row>
    <row r="21" spans="1:8" ht="13.5" thickBot="1">
      <c r="A21" s="4" t="s">
        <v>270</v>
      </c>
      <c r="B21" s="4" t="s">
        <v>377</v>
      </c>
      <c r="C21" s="4"/>
      <c r="D21" s="4"/>
      <c r="F21" s="134"/>
      <c r="G21" s="7"/>
      <c r="H21" s="134"/>
    </row>
    <row r="22" spans="1:8" ht="12.75">
      <c r="A22" s="4"/>
      <c r="B22" s="45" t="s">
        <v>378</v>
      </c>
      <c r="C22" s="4"/>
      <c r="D22" s="4"/>
      <c r="F22" s="7"/>
      <c r="G22" s="7"/>
      <c r="H22" s="7"/>
    </row>
    <row r="23" spans="2:8" ht="12.75">
      <c r="B23" s="45" t="s">
        <v>379</v>
      </c>
      <c r="F23" s="47"/>
      <c r="G23" s="47"/>
      <c r="H23" s="47"/>
    </row>
    <row r="24" spans="1:8" ht="5.25" customHeight="1" thickBot="1">
      <c r="A24" s="17"/>
      <c r="B24" s="17"/>
      <c r="C24" s="17"/>
      <c r="D24" s="17"/>
      <c r="E24" s="17"/>
      <c r="F24" s="133"/>
      <c r="G24" s="133"/>
      <c r="H24" s="133"/>
    </row>
    <row r="25" spans="1:8" ht="13.5" thickBot="1">
      <c r="A25" s="4" t="s">
        <v>273</v>
      </c>
      <c r="B25" s="4" t="s">
        <v>380</v>
      </c>
      <c r="C25" s="4"/>
      <c r="D25" s="4"/>
      <c r="F25" s="134"/>
      <c r="G25" s="7"/>
      <c r="H25" s="134"/>
    </row>
    <row r="26" spans="1:8" ht="12.75">
      <c r="A26" s="4"/>
      <c r="B26" s="45" t="s">
        <v>381</v>
      </c>
      <c r="C26" s="4"/>
      <c r="D26" s="4"/>
      <c r="F26" s="7"/>
      <c r="G26" s="7"/>
      <c r="H26" s="7"/>
    </row>
    <row r="27" spans="2:8" ht="12.75">
      <c r="B27" s="45" t="s">
        <v>382</v>
      </c>
      <c r="F27" s="47"/>
      <c r="G27" s="47"/>
      <c r="H27" s="47"/>
    </row>
    <row r="28" spans="2:8" ht="12.75">
      <c r="B28" s="45" t="s">
        <v>383</v>
      </c>
      <c r="F28" s="47"/>
      <c r="G28" s="47"/>
      <c r="H28" s="47"/>
    </row>
    <row r="29" spans="1:8" ht="7.5" customHeight="1" thickBot="1">
      <c r="A29" s="17"/>
      <c r="B29" s="17"/>
      <c r="C29" s="17"/>
      <c r="D29" s="17"/>
      <c r="E29" s="17"/>
      <c r="F29" s="133"/>
      <c r="G29" s="133"/>
      <c r="H29" s="133"/>
    </row>
    <row r="30" spans="1:8" ht="13.5" thickBot="1">
      <c r="A30" s="4" t="s">
        <v>275</v>
      </c>
      <c r="B30" s="4" t="s">
        <v>223</v>
      </c>
      <c r="C30" s="4"/>
      <c r="D30" s="4"/>
      <c r="F30" s="134"/>
      <c r="G30" s="7"/>
      <c r="H30" s="134"/>
    </row>
    <row r="31" spans="1:8" ht="6.75" customHeight="1" thickBot="1">
      <c r="A31" s="17"/>
      <c r="B31" s="17"/>
      <c r="C31" s="17"/>
      <c r="D31" s="17"/>
      <c r="E31" s="17"/>
      <c r="F31" s="133"/>
      <c r="G31" s="133"/>
      <c r="H31" s="133"/>
    </row>
    <row r="32" spans="1:8" ht="13.5" thickBot="1">
      <c r="A32" s="4" t="s">
        <v>296</v>
      </c>
      <c r="B32" s="4" t="s">
        <v>224</v>
      </c>
      <c r="C32" s="4"/>
      <c r="D32" s="4"/>
      <c r="F32" s="134"/>
      <c r="G32" s="7"/>
      <c r="H32" s="134"/>
    </row>
    <row r="33" spans="1:8" ht="12.75">
      <c r="A33" s="45"/>
      <c r="B33" s="45" t="s">
        <v>364</v>
      </c>
      <c r="E33" s="45"/>
      <c r="F33" s="47"/>
      <c r="G33" s="47"/>
      <c r="H33" s="47"/>
    </row>
    <row r="34" spans="1:8" ht="12.75">
      <c r="A34" s="45"/>
      <c r="B34" s="110" t="s">
        <v>363</v>
      </c>
      <c r="F34" s="47"/>
      <c r="G34" s="47"/>
      <c r="H34" s="47"/>
    </row>
    <row r="35" spans="1:8" ht="6" customHeight="1" thickBot="1">
      <c r="A35" s="17"/>
      <c r="B35" s="17"/>
      <c r="C35" s="17"/>
      <c r="D35" s="17"/>
      <c r="E35" s="17"/>
      <c r="F35" s="133"/>
      <c r="G35" s="133"/>
      <c r="H35" s="133"/>
    </row>
    <row r="36" spans="1:8" ht="13.5" thickBot="1">
      <c r="A36" s="4" t="s">
        <v>277</v>
      </c>
      <c r="B36" s="4" t="s">
        <v>225</v>
      </c>
      <c r="C36" s="4"/>
      <c r="D36" s="4"/>
      <c r="F36" s="134"/>
      <c r="G36" s="7"/>
      <c r="H36" s="134"/>
    </row>
    <row r="37" spans="1:8" ht="12.75">
      <c r="A37" s="4"/>
      <c r="B37" s="110" t="s">
        <v>368</v>
      </c>
      <c r="C37" s="4"/>
      <c r="D37" s="4"/>
      <c r="F37" s="7"/>
      <c r="G37" s="7"/>
      <c r="H37" s="7"/>
    </row>
    <row r="38" spans="1:8" ht="3.75" customHeight="1" thickBot="1">
      <c r="A38" s="17"/>
      <c r="B38" s="17"/>
      <c r="C38" s="17"/>
      <c r="D38" s="17"/>
      <c r="E38" s="17"/>
      <c r="F38" s="133"/>
      <c r="G38" s="133"/>
      <c r="H38" s="133"/>
    </row>
    <row r="39" spans="1:8" ht="13.5" thickBot="1">
      <c r="A39" s="4" t="s">
        <v>278</v>
      </c>
      <c r="B39" s="4" t="s">
        <v>226</v>
      </c>
      <c r="C39" s="4"/>
      <c r="D39" s="4"/>
      <c r="F39" s="134"/>
      <c r="G39" s="7"/>
      <c r="H39" s="134"/>
    </row>
    <row r="40" spans="1:8" ht="12.75">
      <c r="A40" s="4"/>
      <c r="B40" s="110" t="s">
        <v>369</v>
      </c>
      <c r="C40" s="4"/>
      <c r="D40" s="4"/>
      <c r="F40" s="7"/>
      <c r="G40" s="7"/>
      <c r="H40" s="7"/>
    </row>
    <row r="41" spans="1:8" ht="4.5" customHeight="1" thickBot="1">
      <c r="A41" s="17"/>
      <c r="B41" s="17"/>
      <c r="C41" s="17"/>
      <c r="D41" s="17"/>
      <c r="E41" s="17"/>
      <c r="F41" s="133"/>
      <c r="G41" s="133"/>
      <c r="H41" s="133"/>
    </row>
    <row r="42" spans="1:8" ht="13.5" thickBot="1">
      <c r="A42" s="4" t="s">
        <v>280</v>
      </c>
      <c r="B42" s="4" t="s">
        <v>262</v>
      </c>
      <c r="C42" s="4"/>
      <c r="D42" s="4"/>
      <c r="F42" s="134"/>
      <c r="G42" s="7"/>
      <c r="H42" s="134"/>
    </row>
    <row r="43" spans="1:8" ht="12.75">
      <c r="A43" s="4"/>
      <c r="B43" s="110" t="s">
        <v>370</v>
      </c>
      <c r="C43" s="4"/>
      <c r="D43" s="4"/>
      <c r="F43" s="6"/>
      <c r="G43" s="6"/>
      <c r="H43" s="6"/>
    </row>
    <row r="44" spans="2:8" ht="12.75">
      <c r="B44" s="110" t="s">
        <v>371</v>
      </c>
      <c r="C44" s="6"/>
      <c r="D44" s="6"/>
      <c r="E44" s="6"/>
      <c r="F44" s="6"/>
      <c r="G44" s="6"/>
      <c r="H44" s="6"/>
    </row>
    <row r="45" ht="12.75">
      <c r="B45" s="110" t="s">
        <v>100</v>
      </c>
    </row>
    <row r="46" spans="1:8" ht="4.5" customHeight="1" thickBot="1">
      <c r="A46" s="17"/>
      <c r="B46" s="17"/>
      <c r="C46" s="17"/>
      <c r="D46" s="17"/>
      <c r="E46" s="17"/>
      <c r="F46" s="133"/>
      <c r="G46" s="133"/>
      <c r="H46" s="133"/>
    </row>
    <row r="47" spans="1:8" ht="13.5" thickBot="1">
      <c r="A47" s="4" t="s">
        <v>281</v>
      </c>
      <c r="B47" s="4" t="s">
        <v>230</v>
      </c>
      <c r="C47" s="4"/>
      <c r="D47" s="4"/>
      <c r="F47" s="134"/>
      <c r="G47" s="7"/>
      <c r="H47" s="134"/>
    </row>
    <row r="48" spans="1:8" ht="12.75">
      <c r="A48" s="4"/>
      <c r="B48" s="110" t="s">
        <v>227</v>
      </c>
      <c r="C48" s="4"/>
      <c r="D48" s="4"/>
      <c r="F48" s="7"/>
      <c r="G48" s="7"/>
      <c r="H48" s="7"/>
    </row>
    <row r="49" spans="1:8" ht="3.75" customHeight="1" thickBot="1">
      <c r="A49" s="17"/>
      <c r="B49" s="17"/>
      <c r="C49" s="17"/>
      <c r="D49" s="17"/>
      <c r="E49" s="17"/>
      <c r="F49" s="133"/>
      <c r="G49" s="133"/>
      <c r="H49" s="133"/>
    </row>
    <row r="50" spans="1:8" ht="13.5" thickBot="1">
      <c r="A50" s="4" t="s">
        <v>282</v>
      </c>
      <c r="B50" s="4" t="s">
        <v>229</v>
      </c>
      <c r="C50" s="4"/>
      <c r="D50" s="4"/>
      <c r="F50" s="134"/>
      <c r="G50" s="7"/>
      <c r="H50" s="134"/>
    </row>
    <row r="51" spans="1:8" ht="6.75" customHeight="1" thickBot="1">
      <c r="A51" s="17"/>
      <c r="B51" s="17"/>
      <c r="C51" s="17"/>
      <c r="D51" s="17"/>
      <c r="E51" s="17"/>
      <c r="F51" s="133"/>
      <c r="G51" s="133"/>
      <c r="H51" s="133"/>
    </row>
    <row r="52" spans="1:8" ht="15" customHeight="1" thickBot="1">
      <c r="A52" s="4" t="s">
        <v>283</v>
      </c>
      <c r="B52" s="4" t="s">
        <v>228</v>
      </c>
      <c r="C52" s="4"/>
      <c r="D52" s="4"/>
      <c r="F52" s="134"/>
      <c r="G52" s="7"/>
      <c r="H52" s="134"/>
    </row>
    <row r="53" spans="1:8" ht="6.75" customHeight="1" thickBot="1">
      <c r="A53" s="17"/>
      <c r="B53" s="17"/>
      <c r="C53" s="17"/>
      <c r="D53" s="17"/>
      <c r="E53" s="17"/>
      <c r="F53" s="133"/>
      <c r="G53" s="133"/>
      <c r="H53" s="133"/>
    </row>
    <row r="54" spans="1:8" ht="15" customHeight="1">
      <c r="A54" s="4" t="s">
        <v>351</v>
      </c>
      <c r="B54" s="4" t="s">
        <v>261</v>
      </c>
      <c r="C54" s="4"/>
      <c r="D54" s="4"/>
      <c r="F54" s="174"/>
      <c r="G54" s="7"/>
      <c r="H54" s="174"/>
    </row>
    <row r="55" spans="1:8" ht="12" customHeight="1">
      <c r="A55" s="45"/>
      <c r="B55" s="45" t="s">
        <v>364</v>
      </c>
      <c r="C55" s="6"/>
      <c r="D55" s="6"/>
      <c r="E55" s="6"/>
      <c r="F55" s="7"/>
      <c r="G55" s="7"/>
      <c r="H55" s="7"/>
    </row>
    <row r="56" spans="1:8" ht="14.25" customHeight="1">
      <c r="A56" s="45"/>
      <c r="B56" s="110" t="s">
        <v>363</v>
      </c>
      <c r="C56" s="6"/>
      <c r="D56" s="6"/>
      <c r="E56" s="6"/>
      <c r="F56" s="7"/>
      <c r="G56" s="7"/>
      <c r="H56" s="7"/>
    </row>
    <row r="57" spans="1:8" ht="6.75" customHeight="1" thickBot="1">
      <c r="A57" s="17"/>
      <c r="B57" s="17"/>
      <c r="C57" s="17"/>
      <c r="D57" s="17"/>
      <c r="E57" s="17"/>
      <c r="F57" s="133"/>
      <c r="G57" s="133"/>
      <c r="H57" s="133"/>
    </row>
    <row r="58" spans="1:8" ht="15" customHeight="1" thickBot="1">
      <c r="A58" s="4" t="s">
        <v>284</v>
      </c>
      <c r="B58" s="4" t="s">
        <v>294</v>
      </c>
      <c r="C58" s="4"/>
      <c r="D58" s="4"/>
      <c r="F58" s="134"/>
      <c r="G58" s="7"/>
      <c r="H58" s="134"/>
    </row>
    <row r="59" spans="1:8" ht="6.75" customHeight="1">
      <c r="A59" s="17"/>
      <c r="B59" s="17"/>
      <c r="C59" s="17"/>
      <c r="D59" s="17"/>
      <c r="E59" s="17"/>
      <c r="F59" s="133"/>
      <c r="G59" s="133"/>
      <c r="H59" s="133"/>
    </row>
    <row r="60" spans="1:8" ht="6.75" customHeight="1">
      <c r="A60" s="6"/>
      <c r="B60" s="6"/>
      <c r="C60" s="6"/>
      <c r="D60" s="6"/>
      <c r="E60" s="6"/>
      <c r="F60" s="7"/>
      <c r="G60" s="7"/>
      <c r="H60" s="7"/>
    </row>
    <row r="61" spans="1:8" ht="15" customHeight="1">
      <c r="A61" s="259" t="s">
        <v>231</v>
      </c>
      <c r="B61" s="259"/>
      <c r="C61" s="259"/>
      <c r="D61" s="259"/>
      <c r="E61" s="259"/>
      <c r="F61" s="259"/>
      <c r="G61" s="259"/>
      <c r="H61" s="259"/>
    </row>
    <row r="62" ht="12" customHeight="1"/>
    <row r="63" spans="1:8" ht="12" customHeight="1">
      <c r="A63" s="6"/>
      <c r="B63" s="6"/>
      <c r="C63" s="6"/>
      <c r="D63" s="6"/>
      <c r="E63" s="6"/>
      <c r="F63" s="7"/>
      <c r="G63" s="7"/>
      <c r="H63" s="7"/>
    </row>
    <row r="64" ht="12" customHeight="1"/>
  </sheetData>
  <sheetProtection/>
  <mergeCells count="3">
    <mergeCell ref="A3:H3"/>
    <mergeCell ref="A4:H4"/>
    <mergeCell ref="A61:H61"/>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0.xml><?xml version="1.0" encoding="utf-8"?>
<worksheet xmlns="http://schemas.openxmlformats.org/spreadsheetml/2006/main" xmlns:r="http://schemas.openxmlformats.org/officeDocument/2006/relationships">
  <dimension ref="A3:G44"/>
  <sheetViews>
    <sheetView zoomScalePageLayoutView="0" workbookViewId="0" topLeftCell="A22">
      <selection activeCell="A5" sqref="A5"/>
    </sheetView>
  </sheetViews>
  <sheetFormatPr defaultColWidth="13.57421875" defaultRowHeight="12.75"/>
  <cols>
    <col min="1" max="1" width="14.28125" style="0" customWidth="1"/>
    <col min="2" max="2" width="17.28125" style="0" customWidth="1"/>
    <col min="3" max="3" width="17.140625" style="0" customWidth="1"/>
    <col min="4" max="4" width="17.00390625" style="0" customWidth="1"/>
    <col min="5" max="5" width="17.7109375" style="0" customWidth="1"/>
    <col min="6" max="6" width="15.421875" style="1" customWidth="1"/>
    <col min="7" max="7" width="13.57421875" style="5" customWidth="1"/>
  </cols>
  <sheetData>
    <row r="3" spans="5:6" ht="12.75">
      <c r="E3" s="2" t="s">
        <v>0</v>
      </c>
      <c r="F3" s="230" t="str">
        <f>+'UST-30 (Cover)'!$B$6</f>
        <v> </v>
      </c>
    </row>
    <row r="4" spans="5:6" ht="12.75">
      <c r="E4" s="2" t="s">
        <v>1</v>
      </c>
      <c r="F4" s="231" t="str">
        <f>+'UST-30 (Cover)'!$F$8</f>
        <v>  </v>
      </c>
    </row>
    <row r="5" spans="1:4" ht="12.75">
      <c r="A5" s="4" t="s">
        <v>2</v>
      </c>
      <c r="B5" s="191" t="str">
        <f>+'UST-30 (Cover)'!$B$8</f>
        <v>  </v>
      </c>
      <c r="C5" s="6"/>
      <c r="D5" s="4"/>
    </row>
    <row r="6" spans="1:5" ht="12.75">
      <c r="A6" s="4"/>
      <c r="B6" s="4"/>
      <c r="C6" s="4"/>
      <c r="D6" s="4"/>
      <c r="E6" s="6"/>
    </row>
    <row r="7" spans="1:5" ht="12.75">
      <c r="A7" s="4"/>
      <c r="B7" s="4" t="s">
        <v>98</v>
      </c>
      <c r="C7" s="4"/>
      <c r="D7" s="4"/>
      <c r="E7" s="6"/>
    </row>
    <row r="8" spans="1:6" ht="12.75">
      <c r="A8" s="260" t="s">
        <v>279</v>
      </c>
      <c r="B8" s="260"/>
      <c r="C8" s="260"/>
      <c r="D8" s="260"/>
      <c r="E8" s="260"/>
      <c r="F8" s="260"/>
    </row>
    <row r="9" spans="1:6" ht="12.75">
      <c r="A9" s="260" t="s">
        <v>47</v>
      </c>
      <c r="B9" s="260"/>
      <c r="C9" s="260"/>
      <c r="D9" s="260"/>
      <c r="E9" s="260"/>
      <c r="F9" s="260"/>
    </row>
    <row r="10" spans="1:6" ht="12.75">
      <c r="A10" s="47"/>
      <c r="B10" s="47"/>
      <c r="C10" s="47"/>
      <c r="D10" s="47"/>
      <c r="E10" s="47"/>
      <c r="F10" s="47"/>
    </row>
    <row r="21" spans="1:7" s="4" customFormat="1" ht="12.75">
      <c r="A21" s="4" t="s">
        <v>48</v>
      </c>
      <c r="F21" s="48"/>
      <c r="G21" s="49"/>
    </row>
    <row r="22" spans="1:7" s="10" customFormat="1" ht="12.75">
      <c r="A22" s="70"/>
      <c r="B22" s="51" t="s">
        <v>24</v>
      </c>
      <c r="C22" s="51" t="s">
        <v>25</v>
      </c>
      <c r="D22" s="51" t="s">
        <v>26</v>
      </c>
      <c r="E22" s="51" t="s">
        <v>26</v>
      </c>
      <c r="F22" s="51" t="s">
        <v>26</v>
      </c>
      <c r="G22" s="53"/>
    </row>
    <row r="23" spans="1:7" s="10" customFormat="1" ht="12.75">
      <c r="A23" s="71"/>
      <c r="B23" s="55" t="s">
        <v>28</v>
      </c>
      <c r="C23" s="55" t="s">
        <v>29</v>
      </c>
      <c r="D23" s="55" t="s">
        <v>30</v>
      </c>
      <c r="E23" s="55" t="s">
        <v>31</v>
      </c>
      <c r="F23" s="55" t="s">
        <v>32</v>
      </c>
      <c r="G23" s="53"/>
    </row>
    <row r="24" spans="1:6" ht="27.75" customHeight="1">
      <c r="A24" s="40" t="s">
        <v>35</v>
      </c>
      <c r="B24" s="57"/>
      <c r="C24" s="57"/>
      <c r="D24" s="57"/>
      <c r="E24" s="57"/>
      <c r="F24" s="72"/>
    </row>
    <row r="25" spans="1:6" ht="12.75">
      <c r="A25" s="11"/>
      <c r="B25" s="12"/>
      <c r="C25" s="12"/>
      <c r="D25" s="12"/>
      <c r="E25" s="12"/>
      <c r="F25" s="58"/>
    </row>
    <row r="26" spans="1:6" ht="12.75">
      <c r="A26" s="35"/>
      <c r="B26" s="6"/>
      <c r="C26" s="6"/>
      <c r="D26" s="6"/>
      <c r="E26" s="6"/>
      <c r="F26" s="59"/>
    </row>
    <row r="27" spans="1:6" ht="12.75">
      <c r="A27" s="35" t="s">
        <v>291</v>
      </c>
      <c r="B27" s="6"/>
      <c r="C27" s="6"/>
      <c r="D27" s="6"/>
      <c r="E27" s="6"/>
      <c r="F27" s="59"/>
    </row>
    <row r="28" spans="1:6" ht="12.75">
      <c r="A28" s="35"/>
      <c r="B28" s="6"/>
      <c r="C28" s="6"/>
      <c r="D28" s="6"/>
      <c r="E28" s="6"/>
      <c r="F28" s="59"/>
    </row>
    <row r="29" spans="1:6" ht="12.75">
      <c r="A29" s="35"/>
      <c r="B29" s="6"/>
      <c r="C29" s="6"/>
      <c r="D29" s="6"/>
      <c r="E29" s="6"/>
      <c r="F29" s="59"/>
    </row>
    <row r="30" spans="1:6" ht="12.75">
      <c r="A30" s="35" t="s">
        <v>292</v>
      </c>
      <c r="B30" s="6"/>
      <c r="C30" s="6"/>
      <c r="D30" s="6"/>
      <c r="E30" s="6"/>
      <c r="F30" s="59"/>
    </row>
    <row r="31" spans="1:6" ht="12.75">
      <c r="A31" s="35"/>
      <c r="B31" s="6"/>
      <c r="C31" s="6"/>
      <c r="D31" s="6"/>
      <c r="E31" s="6"/>
      <c r="F31" s="59"/>
    </row>
    <row r="32" spans="1:6" ht="12.75">
      <c r="A32" s="35"/>
      <c r="B32" s="6"/>
      <c r="C32" s="6"/>
      <c r="D32" s="6"/>
      <c r="E32" s="6"/>
      <c r="F32" s="59"/>
    </row>
    <row r="33" spans="1:6" ht="12.75">
      <c r="A33" s="35"/>
      <c r="B33" s="6"/>
      <c r="C33" s="6"/>
      <c r="D33" s="6"/>
      <c r="E33" s="6"/>
      <c r="F33" s="59"/>
    </row>
    <row r="34" spans="1:6" ht="12.75">
      <c r="A34" s="16"/>
      <c r="B34" s="17"/>
      <c r="C34" s="17"/>
      <c r="D34" s="17"/>
      <c r="E34" s="17"/>
      <c r="F34" s="60"/>
    </row>
    <row r="39" ht="13.5" customHeight="1">
      <c r="A39" s="4" t="s">
        <v>373</v>
      </c>
    </row>
    <row r="40" spans="1:6" ht="20.25" customHeight="1">
      <c r="A40" s="61"/>
      <c r="B40" s="62"/>
      <c r="C40" s="62"/>
      <c r="D40" s="62"/>
      <c r="E40" s="73"/>
      <c r="F40" s="74"/>
    </row>
    <row r="41" spans="1:6" ht="20.25" customHeight="1">
      <c r="A41" s="66"/>
      <c r="B41" s="68" t="s">
        <v>43</v>
      </c>
      <c r="C41" s="68"/>
      <c r="D41" s="68"/>
      <c r="E41" s="75"/>
      <c r="F41" s="57"/>
    </row>
    <row r="42" spans="1:6" ht="20.25" customHeight="1">
      <c r="A42" s="66"/>
      <c r="B42" s="68" t="s">
        <v>49</v>
      </c>
      <c r="C42" s="68"/>
      <c r="D42" s="68"/>
      <c r="E42" s="75"/>
      <c r="F42" s="57"/>
    </row>
    <row r="43" spans="1:6" ht="20.25" customHeight="1">
      <c r="A43" s="66"/>
      <c r="B43" s="68" t="s">
        <v>50</v>
      </c>
      <c r="C43" s="68"/>
      <c r="D43" s="68"/>
      <c r="E43" s="75"/>
      <c r="F43" s="57"/>
    </row>
    <row r="44" spans="1:6" ht="20.25" customHeight="1">
      <c r="A44" s="66"/>
      <c r="B44" s="68" t="s">
        <v>46</v>
      </c>
      <c r="C44" s="68"/>
      <c r="D44" s="68"/>
      <c r="E44" s="75"/>
      <c r="F44" s="57">
        <f>+F41+F42+F43</f>
        <v>0</v>
      </c>
    </row>
  </sheetData>
  <sheetProtection/>
  <mergeCells count="2">
    <mergeCell ref="A8:F8"/>
    <mergeCell ref="A9:F9"/>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1.xml><?xml version="1.0" encoding="utf-8"?>
<worksheet xmlns="http://schemas.openxmlformats.org/spreadsheetml/2006/main" xmlns:r="http://schemas.openxmlformats.org/officeDocument/2006/relationships">
  <dimension ref="A3:F587"/>
  <sheetViews>
    <sheetView zoomScalePageLayoutView="0" workbookViewId="0" topLeftCell="A23">
      <selection activeCell="A5" sqref="A5"/>
    </sheetView>
  </sheetViews>
  <sheetFormatPr defaultColWidth="13.57421875" defaultRowHeight="12.75"/>
  <cols>
    <col min="1" max="1" width="23.7109375" style="78" customWidth="1"/>
    <col min="2" max="2" width="18.140625" style="0" customWidth="1"/>
    <col min="3" max="3" width="19.28125" style="0" customWidth="1"/>
    <col min="4" max="4" width="18.140625" style="0" customWidth="1"/>
    <col min="5" max="5" width="20.00390625" style="1" customWidth="1"/>
    <col min="6" max="6" width="13.57421875" style="5" customWidth="1"/>
  </cols>
  <sheetData>
    <row r="3" spans="4:5" ht="12.75">
      <c r="D3" s="2" t="s">
        <v>0</v>
      </c>
      <c r="E3" s="230" t="str">
        <f>+'UST-30 (Cover)'!$B$6</f>
        <v> </v>
      </c>
    </row>
    <row r="4" spans="4:5" ht="12.75">
      <c r="D4" s="2" t="s">
        <v>1</v>
      </c>
      <c r="E4" s="231" t="str">
        <f>+'UST-30 (Cover)'!$F$8</f>
        <v>  </v>
      </c>
    </row>
    <row r="5" spans="1:3" ht="12.75">
      <c r="A5" s="79" t="s">
        <v>2</v>
      </c>
      <c r="B5" s="191" t="str">
        <f>+'UST-30 (Cover)'!$B$8</f>
        <v>  </v>
      </c>
      <c r="C5" s="6"/>
    </row>
    <row r="6" spans="1:4" ht="12.75">
      <c r="A6" s="79"/>
      <c r="B6" s="4"/>
      <c r="C6" s="4"/>
      <c r="D6" s="6"/>
    </row>
    <row r="7" spans="1:4" ht="12.75">
      <c r="A7" s="79"/>
      <c r="B7" s="4" t="s">
        <v>98</v>
      </c>
      <c r="C7" s="4"/>
      <c r="D7" s="6"/>
    </row>
    <row r="8" spans="1:5" ht="12.75">
      <c r="A8" s="260" t="s">
        <v>279</v>
      </c>
      <c r="B8" s="260"/>
      <c r="C8" s="260"/>
      <c r="D8" s="260"/>
      <c r="E8" s="260"/>
    </row>
    <row r="9" spans="1:6" ht="12.75">
      <c r="A9" s="260" t="s">
        <v>51</v>
      </c>
      <c r="B9" s="260"/>
      <c r="C9" s="260"/>
      <c r="D9" s="260"/>
      <c r="E9" s="260"/>
      <c r="F9" s="5" t="s">
        <v>98</v>
      </c>
    </row>
    <row r="10" spans="1:5" ht="12" customHeight="1">
      <c r="A10" s="79"/>
      <c r="B10" s="47"/>
      <c r="C10" s="47"/>
      <c r="D10" s="47"/>
      <c r="E10" s="47"/>
    </row>
    <row r="14" spans="2:3" ht="12.75">
      <c r="B14" s="6"/>
      <c r="C14" s="9"/>
    </row>
    <row r="15" spans="2:3" ht="12.75">
      <c r="B15" s="6"/>
      <c r="C15" s="9"/>
    </row>
    <row r="16" spans="2:3" ht="12.75">
      <c r="B16" s="6"/>
      <c r="C16" s="9"/>
    </row>
    <row r="17" spans="2:3" ht="12.75">
      <c r="B17" s="6"/>
      <c r="C17" s="9"/>
    </row>
    <row r="18" spans="2:3" ht="12.75">
      <c r="B18" s="6"/>
      <c r="C18" s="9"/>
    </row>
    <row r="19" spans="2:3" ht="12.75">
      <c r="B19" s="6"/>
      <c r="C19" s="9"/>
    </row>
    <row r="20" spans="1:6" s="4" customFormat="1" ht="12.75">
      <c r="A20" s="79" t="s">
        <v>52</v>
      </c>
      <c r="E20" s="48"/>
      <c r="F20" s="49"/>
    </row>
    <row r="21" spans="1:6" s="83" customFormat="1" ht="12">
      <c r="A21" s="80"/>
      <c r="B21" s="51">
        <v>1</v>
      </c>
      <c r="C21" s="51">
        <v>2</v>
      </c>
      <c r="D21" s="51">
        <v>3</v>
      </c>
      <c r="E21" s="81" t="s">
        <v>53</v>
      </c>
      <c r="F21" s="82"/>
    </row>
    <row r="22" spans="1:6" s="83" customFormat="1" ht="12">
      <c r="A22" s="84"/>
      <c r="B22" s="85"/>
      <c r="C22" s="85"/>
      <c r="D22" s="85"/>
      <c r="E22" s="86" t="s">
        <v>54</v>
      </c>
      <c r="F22" s="82"/>
    </row>
    <row r="23" spans="1:6" s="83" customFormat="1" ht="12">
      <c r="A23" s="84"/>
      <c r="B23" s="85" t="s">
        <v>54</v>
      </c>
      <c r="C23" s="85" t="s">
        <v>55</v>
      </c>
      <c r="D23" s="85" t="s">
        <v>56</v>
      </c>
      <c r="E23" s="86" t="s">
        <v>57</v>
      </c>
      <c r="F23" s="82"/>
    </row>
    <row r="24" spans="1:6" s="83" customFormat="1" ht="12">
      <c r="A24" s="84"/>
      <c r="B24" s="85" t="s">
        <v>58</v>
      </c>
      <c r="C24" s="85" t="s">
        <v>59</v>
      </c>
      <c r="D24" s="85" t="s">
        <v>60</v>
      </c>
      <c r="E24" s="86" t="s">
        <v>61</v>
      </c>
      <c r="F24" s="82"/>
    </row>
    <row r="25" spans="1:6" s="9" customFormat="1" ht="13.5" customHeight="1">
      <c r="A25" s="87" t="s">
        <v>62</v>
      </c>
      <c r="B25" s="55" t="s">
        <v>61</v>
      </c>
      <c r="C25" s="55" t="s">
        <v>63</v>
      </c>
      <c r="D25" s="55" t="s">
        <v>61</v>
      </c>
      <c r="E25" s="88" t="s">
        <v>64</v>
      </c>
      <c r="F25" s="76"/>
    </row>
    <row r="26" spans="1:6" s="4" customFormat="1" ht="15" customHeight="1">
      <c r="A26" s="261" t="s">
        <v>65</v>
      </c>
      <c r="B26" s="262"/>
      <c r="C26" s="262"/>
      <c r="D26" s="262"/>
      <c r="E26" s="263"/>
      <c r="F26" s="49"/>
    </row>
    <row r="27" spans="1:6" s="92" customFormat="1" ht="15" customHeight="1">
      <c r="A27" s="89" t="s">
        <v>66</v>
      </c>
      <c r="B27" s="90"/>
      <c r="C27" s="90"/>
      <c r="D27" s="90"/>
      <c r="E27" s="90">
        <f>+B27+C27+D27</f>
        <v>0</v>
      </c>
      <c r="F27" s="91"/>
    </row>
    <row r="28" spans="1:6" s="94" customFormat="1" ht="15" customHeight="1">
      <c r="A28" s="89" t="s">
        <v>67</v>
      </c>
      <c r="B28" s="90"/>
      <c r="C28" s="90"/>
      <c r="D28" s="90"/>
      <c r="E28" s="90">
        <f>+B28+C28+D28</f>
        <v>0</v>
      </c>
      <c r="F28" s="93"/>
    </row>
    <row r="29" spans="1:6" s="94" customFormat="1" ht="15" customHeight="1">
      <c r="A29" s="89" t="s">
        <v>68</v>
      </c>
      <c r="B29" s="90"/>
      <c r="C29" s="90"/>
      <c r="D29" s="90"/>
      <c r="E29" s="90">
        <f>+B29+C29+D29</f>
        <v>0</v>
      </c>
      <c r="F29" s="93"/>
    </row>
    <row r="30" spans="1:6" s="94" customFormat="1" ht="15" customHeight="1">
      <c r="A30" s="89" t="s">
        <v>69</v>
      </c>
      <c r="B30" s="90"/>
      <c r="C30" s="90"/>
      <c r="D30" s="90"/>
      <c r="E30" s="90">
        <f>+B30+C30+D30</f>
        <v>0</v>
      </c>
      <c r="F30" s="93"/>
    </row>
    <row r="31" spans="1:6" s="96" customFormat="1" ht="15" customHeight="1">
      <c r="A31" s="261" t="s">
        <v>70</v>
      </c>
      <c r="B31" s="262"/>
      <c r="C31" s="262"/>
      <c r="D31" s="262"/>
      <c r="E31" s="263"/>
      <c r="F31" s="95"/>
    </row>
    <row r="32" spans="1:6" s="94" customFormat="1" ht="15" customHeight="1">
      <c r="A32" s="89" t="s">
        <v>66</v>
      </c>
      <c r="B32" s="90"/>
      <c r="C32" s="90"/>
      <c r="D32" s="90"/>
      <c r="E32" s="90">
        <f>+B32+C32+D32</f>
        <v>0</v>
      </c>
      <c r="F32" s="93"/>
    </row>
    <row r="33" spans="1:6" s="94" customFormat="1" ht="15" customHeight="1">
      <c r="A33" s="89" t="s">
        <v>71</v>
      </c>
      <c r="B33" s="90"/>
      <c r="C33" s="90"/>
      <c r="D33" s="90"/>
      <c r="E33" s="90">
        <f>+B33+C33+D33</f>
        <v>0</v>
      </c>
      <c r="F33" s="93"/>
    </row>
    <row r="34" spans="1:6" s="94" customFormat="1" ht="15" customHeight="1">
      <c r="A34" s="89" t="s">
        <v>72</v>
      </c>
      <c r="B34" s="90"/>
      <c r="C34" s="90"/>
      <c r="D34" s="90"/>
      <c r="E34" s="90">
        <f>+B34+C34+D34</f>
        <v>0</v>
      </c>
      <c r="F34" s="93"/>
    </row>
    <row r="35" spans="1:6" s="96" customFormat="1" ht="15" customHeight="1">
      <c r="A35" s="261" t="s">
        <v>73</v>
      </c>
      <c r="B35" s="262"/>
      <c r="C35" s="262"/>
      <c r="D35" s="262"/>
      <c r="E35" s="263"/>
      <c r="F35" s="95"/>
    </row>
    <row r="36" spans="1:6" s="94" customFormat="1" ht="15" customHeight="1">
      <c r="A36" s="89" t="s">
        <v>74</v>
      </c>
      <c r="B36" s="90"/>
      <c r="C36" s="90"/>
      <c r="D36" s="90"/>
      <c r="E36" s="90">
        <f aca="true" t="shared" si="0" ref="E36:E41">+B36+C36+D36</f>
        <v>0</v>
      </c>
      <c r="F36" s="93"/>
    </row>
    <row r="37" spans="1:6" s="94" customFormat="1" ht="15" customHeight="1">
      <c r="A37" s="89" t="s">
        <v>75</v>
      </c>
      <c r="B37" s="90"/>
      <c r="C37" s="90"/>
      <c r="D37" s="90"/>
      <c r="E37" s="90">
        <f t="shared" si="0"/>
        <v>0</v>
      </c>
      <c r="F37" s="93"/>
    </row>
    <row r="38" spans="1:6" s="94" customFormat="1" ht="15" customHeight="1">
      <c r="A38" s="89" t="s">
        <v>76</v>
      </c>
      <c r="B38" s="90"/>
      <c r="C38" s="90"/>
      <c r="D38" s="90"/>
      <c r="E38" s="90">
        <f t="shared" si="0"/>
        <v>0</v>
      </c>
      <c r="F38" s="93"/>
    </row>
    <row r="39" spans="1:6" s="94" customFormat="1" ht="15" customHeight="1">
      <c r="A39" s="89" t="s">
        <v>77</v>
      </c>
      <c r="B39" s="90"/>
      <c r="C39" s="90"/>
      <c r="D39" s="90"/>
      <c r="E39" s="90">
        <f t="shared" si="0"/>
        <v>0</v>
      </c>
      <c r="F39" s="93"/>
    </row>
    <row r="40" spans="1:6" s="94" customFormat="1" ht="15" customHeight="1">
      <c r="A40" s="89" t="s">
        <v>78</v>
      </c>
      <c r="B40" s="90"/>
      <c r="C40" s="90"/>
      <c r="D40" s="90"/>
      <c r="E40" s="90">
        <f t="shared" si="0"/>
        <v>0</v>
      </c>
      <c r="F40" s="93"/>
    </row>
    <row r="41" spans="1:6" s="94" customFormat="1" ht="15" customHeight="1">
      <c r="A41" s="89" t="s">
        <v>79</v>
      </c>
      <c r="B41" s="90"/>
      <c r="C41" s="90"/>
      <c r="D41" s="90"/>
      <c r="E41" s="90">
        <f t="shared" si="0"/>
        <v>0</v>
      </c>
      <c r="F41" s="93"/>
    </row>
    <row r="42" spans="1:6" s="94" customFormat="1" ht="15" customHeight="1">
      <c r="A42" s="97"/>
      <c r="B42" s="98"/>
      <c r="C42" s="98"/>
      <c r="D42" s="99" t="s">
        <v>80</v>
      </c>
      <c r="E42" s="100">
        <f>SUM(E27:E41)</f>
        <v>0</v>
      </c>
      <c r="F42" s="93"/>
    </row>
    <row r="43" spans="1:6" s="94" customFormat="1" ht="15" customHeight="1">
      <c r="A43" s="175"/>
      <c r="E43" s="102"/>
      <c r="F43" s="93"/>
    </row>
    <row r="44" spans="1:6" s="94" customFormat="1" ht="15" customHeight="1">
      <c r="A44" s="175"/>
      <c r="E44" s="102"/>
      <c r="F44" s="93"/>
    </row>
    <row r="45" spans="1:6" s="94" customFormat="1" ht="15" customHeight="1">
      <c r="A45" s="175" t="s">
        <v>295</v>
      </c>
      <c r="E45" s="102"/>
      <c r="F45" s="93"/>
    </row>
    <row r="46" spans="1:6" s="94" customFormat="1" ht="15" customHeight="1">
      <c r="A46" s="175" t="s">
        <v>326</v>
      </c>
      <c r="E46" s="102"/>
      <c r="F46" s="93"/>
    </row>
    <row r="47" spans="5:6" s="94" customFormat="1" ht="15" customHeight="1">
      <c r="E47" s="102"/>
      <c r="F47" s="93"/>
    </row>
    <row r="48" spans="1:6" s="94" customFormat="1" ht="15" customHeight="1">
      <c r="A48" s="175"/>
      <c r="E48" s="102"/>
      <c r="F48" s="93"/>
    </row>
    <row r="49" spans="1:6" s="94" customFormat="1" ht="15" customHeight="1">
      <c r="A49" s="175"/>
      <c r="E49" s="102"/>
      <c r="F49" s="93"/>
    </row>
    <row r="50" spans="1:6" s="94" customFormat="1" ht="15" customHeight="1">
      <c r="A50" s="175"/>
      <c r="E50" s="102"/>
      <c r="F50" s="93"/>
    </row>
    <row r="51" spans="1:6" s="94" customFormat="1" ht="15" customHeight="1">
      <c r="A51" s="101"/>
      <c r="E51" s="102"/>
      <c r="F51" s="93"/>
    </row>
    <row r="52" spans="1:6" s="94" customFormat="1" ht="15" customHeight="1">
      <c r="A52" s="101"/>
      <c r="E52" s="102"/>
      <c r="F52" s="93"/>
    </row>
    <row r="53" spans="1:6" s="94" customFormat="1" ht="19.5" customHeight="1">
      <c r="A53" s="101"/>
      <c r="E53" s="102"/>
      <c r="F53" s="93"/>
    </row>
    <row r="54" spans="1:6" s="94" customFormat="1" ht="19.5" customHeight="1">
      <c r="A54" s="101"/>
      <c r="E54" s="102"/>
      <c r="F54" s="93"/>
    </row>
    <row r="55" spans="1:6" s="94" customFormat="1" ht="19.5" customHeight="1">
      <c r="A55" s="101"/>
      <c r="E55" s="102"/>
      <c r="F55" s="93"/>
    </row>
    <row r="56" spans="1:6" s="94" customFormat="1" ht="19.5" customHeight="1">
      <c r="A56" s="101"/>
      <c r="E56" s="102"/>
      <c r="F56" s="93"/>
    </row>
    <row r="57" spans="1:6" s="94" customFormat="1" ht="19.5" customHeight="1">
      <c r="A57" s="101"/>
      <c r="E57" s="102"/>
      <c r="F57" s="93"/>
    </row>
    <row r="58" spans="1:6" s="94" customFormat="1" ht="19.5" customHeight="1">
      <c r="A58" s="101"/>
      <c r="E58" s="102"/>
      <c r="F58" s="93"/>
    </row>
    <row r="59" spans="1:6" s="94" customFormat="1" ht="19.5" customHeight="1">
      <c r="A59" s="101"/>
      <c r="E59" s="102"/>
      <c r="F59" s="93"/>
    </row>
    <row r="60" spans="1:6" s="94" customFormat="1" ht="19.5" customHeight="1">
      <c r="A60" s="101"/>
      <c r="E60" s="102"/>
      <c r="F60" s="93"/>
    </row>
    <row r="61" spans="1:6" s="94" customFormat="1" ht="19.5" customHeight="1">
      <c r="A61" s="101"/>
      <c r="E61" s="102"/>
      <c r="F61" s="93"/>
    </row>
    <row r="62" spans="1:6" s="94" customFormat="1" ht="19.5" customHeight="1">
      <c r="A62" s="101"/>
      <c r="E62" s="102"/>
      <c r="F62" s="93"/>
    </row>
    <row r="63" spans="1:6" s="94" customFormat="1" ht="19.5" customHeight="1">
      <c r="A63" s="101"/>
      <c r="E63" s="102"/>
      <c r="F63" s="93"/>
    </row>
    <row r="64" spans="1:6" s="94" customFormat="1" ht="19.5" customHeight="1">
      <c r="A64" s="101"/>
      <c r="E64" s="102"/>
      <c r="F64" s="93"/>
    </row>
    <row r="65" spans="1:6" s="94" customFormat="1" ht="19.5" customHeight="1">
      <c r="A65" s="101"/>
      <c r="E65" s="102"/>
      <c r="F65" s="93"/>
    </row>
    <row r="66" spans="1:6" s="94" customFormat="1" ht="19.5" customHeight="1">
      <c r="A66" s="101"/>
      <c r="E66" s="102"/>
      <c r="F66" s="93"/>
    </row>
    <row r="67" spans="1:6" s="94" customFormat="1" ht="19.5" customHeight="1">
      <c r="A67" s="101"/>
      <c r="E67" s="102"/>
      <c r="F67" s="93"/>
    </row>
    <row r="68" spans="1:6" s="94" customFormat="1" ht="19.5" customHeight="1">
      <c r="A68" s="101"/>
      <c r="E68" s="102"/>
      <c r="F68" s="93"/>
    </row>
    <row r="69" spans="1:6" s="94" customFormat="1" ht="19.5" customHeight="1">
      <c r="A69" s="101"/>
      <c r="E69" s="102"/>
      <c r="F69" s="93"/>
    </row>
    <row r="70" spans="1:6" s="94" customFormat="1" ht="19.5" customHeight="1">
      <c r="A70" s="101"/>
      <c r="E70" s="102"/>
      <c r="F70" s="93"/>
    </row>
    <row r="71" spans="1:6" s="94" customFormat="1" ht="19.5" customHeight="1">
      <c r="A71" s="101"/>
      <c r="E71" s="102"/>
      <c r="F71" s="93"/>
    </row>
    <row r="72" spans="1:6" s="94" customFormat="1" ht="19.5" customHeight="1">
      <c r="A72" s="101"/>
      <c r="E72" s="102"/>
      <c r="F72" s="93"/>
    </row>
    <row r="73" spans="1:6" s="94" customFormat="1" ht="19.5" customHeight="1">
      <c r="A73" s="101"/>
      <c r="E73" s="102"/>
      <c r="F73" s="93"/>
    </row>
    <row r="74" spans="1:6" s="94" customFormat="1" ht="19.5" customHeight="1">
      <c r="A74" s="101"/>
      <c r="E74" s="102"/>
      <c r="F74" s="93"/>
    </row>
    <row r="75" spans="1:6" s="94" customFormat="1" ht="19.5" customHeight="1">
      <c r="A75" s="101"/>
      <c r="E75" s="102"/>
      <c r="F75" s="93"/>
    </row>
    <row r="76" spans="1:6" s="94" customFormat="1" ht="19.5" customHeight="1">
      <c r="A76" s="101"/>
      <c r="E76" s="102"/>
      <c r="F76" s="93"/>
    </row>
    <row r="77" spans="1:6" s="94" customFormat="1" ht="19.5" customHeight="1">
      <c r="A77" s="101"/>
      <c r="E77" s="102"/>
      <c r="F77" s="93"/>
    </row>
    <row r="78" spans="1:6" s="94" customFormat="1" ht="19.5" customHeight="1">
      <c r="A78" s="101"/>
      <c r="E78" s="102"/>
      <c r="F78" s="93"/>
    </row>
    <row r="79" spans="1:6" s="94" customFormat="1" ht="19.5" customHeight="1">
      <c r="A79" s="101"/>
      <c r="E79" s="102"/>
      <c r="F79" s="93"/>
    </row>
    <row r="80" spans="1:6" s="94" customFormat="1" ht="19.5" customHeight="1">
      <c r="A80" s="101"/>
      <c r="E80" s="102"/>
      <c r="F80" s="93"/>
    </row>
    <row r="81" spans="1:6" s="94" customFormat="1" ht="19.5" customHeight="1">
      <c r="A81" s="101"/>
      <c r="E81" s="102"/>
      <c r="F81" s="93"/>
    </row>
    <row r="82" spans="1:6" s="94" customFormat="1" ht="19.5" customHeight="1">
      <c r="A82" s="101"/>
      <c r="E82" s="102"/>
      <c r="F82" s="93"/>
    </row>
    <row r="83" spans="1:6" s="94" customFormat="1" ht="19.5" customHeight="1">
      <c r="A83" s="101"/>
      <c r="E83" s="102"/>
      <c r="F83" s="93"/>
    </row>
    <row r="84" spans="1:6" s="94" customFormat="1" ht="19.5" customHeight="1">
      <c r="A84" s="101"/>
      <c r="E84" s="102"/>
      <c r="F84" s="93"/>
    </row>
    <row r="85" spans="1:6" s="94" customFormat="1" ht="19.5" customHeight="1">
      <c r="A85" s="101"/>
      <c r="E85" s="102"/>
      <c r="F85" s="93"/>
    </row>
    <row r="86" spans="1:6" s="94" customFormat="1" ht="19.5" customHeight="1">
      <c r="A86" s="101"/>
      <c r="E86" s="102"/>
      <c r="F86" s="93"/>
    </row>
    <row r="87" spans="1:6" s="94" customFormat="1" ht="19.5" customHeight="1">
      <c r="A87" s="101"/>
      <c r="E87" s="102"/>
      <c r="F87" s="93"/>
    </row>
    <row r="88" spans="1:6" s="94" customFormat="1" ht="19.5" customHeight="1">
      <c r="A88" s="101"/>
      <c r="E88" s="102"/>
      <c r="F88" s="93"/>
    </row>
    <row r="89" spans="1:6" s="94" customFormat="1" ht="19.5" customHeight="1">
      <c r="A89" s="101"/>
      <c r="E89" s="102"/>
      <c r="F89" s="93"/>
    </row>
    <row r="90" spans="1:6" s="94" customFormat="1" ht="19.5" customHeight="1">
      <c r="A90" s="101"/>
      <c r="E90" s="102"/>
      <c r="F90" s="93"/>
    </row>
    <row r="91" spans="1:6" s="94" customFormat="1" ht="19.5" customHeight="1">
      <c r="A91" s="101"/>
      <c r="E91" s="102"/>
      <c r="F91" s="93"/>
    </row>
    <row r="92" spans="1:6" s="94" customFormat="1" ht="19.5" customHeight="1">
      <c r="A92" s="101"/>
      <c r="E92" s="102"/>
      <c r="F92" s="93"/>
    </row>
    <row r="93" spans="1:6" s="94" customFormat="1" ht="19.5" customHeight="1">
      <c r="A93" s="101"/>
      <c r="E93" s="102"/>
      <c r="F93" s="93"/>
    </row>
    <row r="94" spans="1:6" s="94" customFormat="1" ht="19.5" customHeight="1">
      <c r="A94" s="101"/>
      <c r="E94" s="102"/>
      <c r="F94" s="93"/>
    </row>
    <row r="95" spans="1:6" s="94" customFormat="1" ht="19.5" customHeight="1">
      <c r="A95" s="101"/>
      <c r="E95" s="102"/>
      <c r="F95" s="93"/>
    </row>
    <row r="96" spans="1:6" s="94" customFormat="1" ht="19.5" customHeight="1">
      <c r="A96" s="101"/>
      <c r="E96" s="102"/>
      <c r="F96" s="93"/>
    </row>
    <row r="97" spans="1:6" s="94" customFormat="1" ht="19.5" customHeight="1">
      <c r="A97" s="101"/>
      <c r="E97" s="102"/>
      <c r="F97" s="93"/>
    </row>
    <row r="98" spans="1:6" s="94" customFormat="1" ht="19.5" customHeight="1">
      <c r="A98" s="101"/>
      <c r="E98" s="102"/>
      <c r="F98" s="93"/>
    </row>
    <row r="99" spans="1:6" s="94" customFormat="1" ht="19.5" customHeight="1">
      <c r="A99" s="101"/>
      <c r="E99" s="102"/>
      <c r="F99" s="93"/>
    </row>
    <row r="100" spans="1:6" s="94" customFormat="1" ht="19.5" customHeight="1">
      <c r="A100" s="101"/>
      <c r="E100" s="102"/>
      <c r="F100" s="93"/>
    </row>
    <row r="101" spans="1:6" s="94" customFormat="1" ht="19.5" customHeight="1">
      <c r="A101" s="101"/>
      <c r="E101" s="102"/>
      <c r="F101" s="93"/>
    </row>
    <row r="102" spans="1:6" s="94" customFormat="1" ht="19.5" customHeight="1">
      <c r="A102" s="101"/>
      <c r="E102" s="102"/>
      <c r="F102" s="93"/>
    </row>
    <row r="103" spans="1:6" s="94" customFormat="1" ht="19.5" customHeight="1">
      <c r="A103" s="101"/>
      <c r="E103" s="102"/>
      <c r="F103" s="93"/>
    </row>
    <row r="104" spans="1:6" s="94" customFormat="1" ht="19.5" customHeight="1">
      <c r="A104" s="101"/>
      <c r="E104" s="102"/>
      <c r="F104" s="93"/>
    </row>
    <row r="105" spans="1:6" s="94" customFormat="1" ht="19.5" customHeight="1">
      <c r="A105" s="101"/>
      <c r="E105" s="102"/>
      <c r="F105" s="93"/>
    </row>
    <row r="106" spans="1:6" s="94" customFormat="1" ht="19.5" customHeight="1">
      <c r="A106" s="101"/>
      <c r="E106" s="102"/>
      <c r="F106" s="93"/>
    </row>
    <row r="107" spans="1:6" s="94" customFormat="1" ht="19.5" customHeight="1">
      <c r="A107" s="101"/>
      <c r="E107" s="102"/>
      <c r="F107" s="93"/>
    </row>
    <row r="108" spans="1:6" s="94" customFormat="1" ht="19.5" customHeight="1">
      <c r="A108" s="101"/>
      <c r="E108" s="102"/>
      <c r="F108" s="93"/>
    </row>
    <row r="109" spans="1:6" s="94" customFormat="1" ht="19.5" customHeight="1">
      <c r="A109" s="101"/>
      <c r="E109" s="102"/>
      <c r="F109" s="93"/>
    </row>
    <row r="110" spans="1:6" s="94" customFormat="1" ht="19.5" customHeight="1">
      <c r="A110" s="101"/>
      <c r="E110" s="102"/>
      <c r="F110" s="93"/>
    </row>
    <row r="111" spans="1:6" s="94" customFormat="1" ht="19.5" customHeight="1">
      <c r="A111" s="101"/>
      <c r="E111" s="102"/>
      <c r="F111" s="93"/>
    </row>
    <row r="112" spans="1:6" s="94" customFormat="1" ht="19.5" customHeight="1">
      <c r="A112" s="101"/>
      <c r="E112" s="102"/>
      <c r="F112" s="93"/>
    </row>
    <row r="113" spans="1:6" s="94" customFormat="1" ht="19.5" customHeight="1">
      <c r="A113" s="101"/>
      <c r="E113" s="102"/>
      <c r="F113" s="93"/>
    </row>
    <row r="114" spans="1:6" s="94" customFormat="1" ht="19.5" customHeight="1">
      <c r="A114" s="101"/>
      <c r="E114" s="102"/>
      <c r="F114" s="93"/>
    </row>
    <row r="115" spans="1:6" s="94" customFormat="1" ht="19.5" customHeight="1">
      <c r="A115" s="101"/>
      <c r="E115" s="102"/>
      <c r="F115" s="93"/>
    </row>
    <row r="116" spans="1:6" s="94" customFormat="1" ht="19.5" customHeight="1">
      <c r="A116" s="101"/>
      <c r="E116" s="102"/>
      <c r="F116" s="93"/>
    </row>
    <row r="117" spans="1:6" s="94" customFormat="1" ht="19.5" customHeight="1">
      <c r="A117" s="101"/>
      <c r="E117" s="102"/>
      <c r="F117" s="93"/>
    </row>
    <row r="118" spans="1:6" s="94" customFormat="1" ht="19.5" customHeight="1">
      <c r="A118" s="101"/>
      <c r="E118" s="102"/>
      <c r="F118" s="93"/>
    </row>
    <row r="119" spans="1:6" s="94" customFormat="1" ht="19.5" customHeight="1">
      <c r="A119" s="101"/>
      <c r="E119" s="102"/>
      <c r="F119" s="93"/>
    </row>
    <row r="120" spans="1:6" s="94" customFormat="1" ht="19.5" customHeight="1">
      <c r="A120" s="101"/>
      <c r="E120" s="102"/>
      <c r="F120" s="93"/>
    </row>
    <row r="121" spans="1:6" s="94" customFormat="1" ht="19.5" customHeight="1">
      <c r="A121" s="101"/>
      <c r="E121" s="102"/>
      <c r="F121" s="93"/>
    </row>
    <row r="122" spans="1:6" s="94" customFormat="1" ht="19.5" customHeight="1">
      <c r="A122" s="101"/>
      <c r="E122" s="102"/>
      <c r="F122" s="93"/>
    </row>
    <row r="123" spans="1:6" s="94" customFormat="1" ht="19.5" customHeight="1">
      <c r="A123" s="101"/>
      <c r="E123" s="102"/>
      <c r="F123" s="93"/>
    </row>
    <row r="124" spans="1:6" s="94" customFormat="1" ht="19.5" customHeight="1">
      <c r="A124" s="101"/>
      <c r="E124" s="102"/>
      <c r="F124" s="93"/>
    </row>
    <row r="125" spans="1:6" s="94" customFormat="1" ht="19.5" customHeight="1">
      <c r="A125" s="101"/>
      <c r="E125" s="102"/>
      <c r="F125" s="93"/>
    </row>
    <row r="126" spans="1:6" s="94" customFormat="1" ht="19.5" customHeight="1">
      <c r="A126" s="101"/>
      <c r="E126" s="102"/>
      <c r="F126" s="93"/>
    </row>
    <row r="127" spans="1:6" s="94" customFormat="1" ht="19.5" customHeight="1">
      <c r="A127" s="101"/>
      <c r="E127" s="102"/>
      <c r="F127" s="93"/>
    </row>
    <row r="128" spans="1:6" s="94" customFormat="1" ht="19.5" customHeight="1">
      <c r="A128" s="101"/>
      <c r="E128" s="102"/>
      <c r="F128" s="93"/>
    </row>
    <row r="129" spans="1:6" s="94" customFormat="1" ht="19.5" customHeight="1">
      <c r="A129" s="101"/>
      <c r="E129" s="102"/>
      <c r="F129" s="93"/>
    </row>
    <row r="130" spans="1:6" s="94" customFormat="1" ht="19.5" customHeight="1">
      <c r="A130" s="101"/>
      <c r="E130" s="102"/>
      <c r="F130" s="93"/>
    </row>
    <row r="131" spans="1:6" s="94" customFormat="1" ht="19.5" customHeight="1">
      <c r="A131" s="101"/>
      <c r="E131" s="102"/>
      <c r="F131" s="93"/>
    </row>
    <row r="132" spans="1:6" s="94" customFormat="1" ht="19.5" customHeight="1">
      <c r="A132" s="101"/>
      <c r="E132" s="102"/>
      <c r="F132" s="93"/>
    </row>
    <row r="133" spans="1:6" s="94" customFormat="1" ht="19.5" customHeight="1">
      <c r="A133" s="101"/>
      <c r="E133" s="102"/>
      <c r="F133" s="93"/>
    </row>
    <row r="134" spans="1:6" s="94" customFormat="1" ht="19.5" customHeight="1">
      <c r="A134" s="101"/>
      <c r="E134" s="102"/>
      <c r="F134" s="93"/>
    </row>
    <row r="135" spans="1:6" s="94" customFormat="1" ht="19.5" customHeight="1">
      <c r="A135" s="101"/>
      <c r="E135" s="102"/>
      <c r="F135" s="93"/>
    </row>
    <row r="136" spans="1:6" s="94" customFormat="1" ht="19.5" customHeight="1">
      <c r="A136" s="101"/>
      <c r="E136" s="102"/>
      <c r="F136" s="93"/>
    </row>
    <row r="137" spans="1:6" s="94" customFormat="1" ht="19.5" customHeight="1">
      <c r="A137" s="101"/>
      <c r="E137" s="102"/>
      <c r="F137" s="93"/>
    </row>
    <row r="138" spans="1:6" s="94" customFormat="1" ht="19.5" customHeight="1">
      <c r="A138" s="101"/>
      <c r="E138" s="102"/>
      <c r="F138" s="93"/>
    </row>
    <row r="139" spans="1:6" s="94" customFormat="1" ht="19.5" customHeight="1">
      <c r="A139" s="101"/>
      <c r="E139" s="102"/>
      <c r="F139" s="93"/>
    </row>
    <row r="140" spans="1:6" s="94" customFormat="1" ht="19.5" customHeight="1">
      <c r="A140" s="101"/>
      <c r="E140" s="102"/>
      <c r="F140" s="93"/>
    </row>
    <row r="141" spans="1:6" s="94" customFormat="1" ht="19.5" customHeight="1">
      <c r="A141" s="101"/>
      <c r="E141" s="102"/>
      <c r="F141" s="93"/>
    </row>
    <row r="142" spans="1:6" s="94" customFormat="1" ht="19.5" customHeight="1">
      <c r="A142" s="101"/>
      <c r="E142" s="102"/>
      <c r="F142" s="93"/>
    </row>
    <row r="143" spans="1:6" s="94" customFormat="1" ht="19.5" customHeight="1">
      <c r="A143" s="101"/>
      <c r="E143" s="102"/>
      <c r="F143" s="93"/>
    </row>
    <row r="144" spans="1:6" s="94" customFormat="1" ht="19.5" customHeight="1">
      <c r="A144" s="101"/>
      <c r="E144" s="102"/>
      <c r="F144" s="93"/>
    </row>
    <row r="145" spans="1:6" s="94" customFormat="1" ht="19.5" customHeight="1">
      <c r="A145" s="101"/>
      <c r="E145" s="102"/>
      <c r="F145" s="93"/>
    </row>
    <row r="146" spans="1:6" s="94" customFormat="1" ht="19.5" customHeight="1">
      <c r="A146" s="101"/>
      <c r="E146" s="102"/>
      <c r="F146" s="93"/>
    </row>
    <row r="147" spans="1:6" s="94" customFormat="1" ht="19.5" customHeight="1">
      <c r="A147" s="101"/>
      <c r="E147" s="102"/>
      <c r="F147" s="93"/>
    </row>
    <row r="148" spans="1:6" s="94" customFormat="1" ht="19.5" customHeight="1">
      <c r="A148" s="101"/>
      <c r="E148" s="102"/>
      <c r="F148" s="93"/>
    </row>
    <row r="149" spans="1:6" s="94" customFormat="1" ht="19.5" customHeight="1">
      <c r="A149" s="101"/>
      <c r="E149" s="102"/>
      <c r="F149" s="93"/>
    </row>
    <row r="150" spans="1:6" s="94" customFormat="1" ht="19.5" customHeight="1">
      <c r="A150" s="101"/>
      <c r="E150" s="102"/>
      <c r="F150" s="93"/>
    </row>
    <row r="151" spans="1:6" s="94" customFormat="1" ht="19.5" customHeight="1">
      <c r="A151" s="101"/>
      <c r="E151" s="102"/>
      <c r="F151" s="93"/>
    </row>
    <row r="152" spans="1:6" s="94" customFormat="1" ht="19.5" customHeight="1">
      <c r="A152" s="101"/>
      <c r="E152" s="102"/>
      <c r="F152" s="93"/>
    </row>
    <row r="153" spans="1:6" s="94" customFormat="1" ht="19.5" customHeight="1">
      <c r="A153" s="101"/>
      <c r="E153" s="102"/>
      <c r="F153" s="93"/>
    </row>
    <row r="154" spans="1:6" s="94" customFormat="1" ht="19.5" customHeight="1">
      <c r="A154" s="101"/>
      <c r="E154" s="102"/>
      <c r="F154" s="93"/>
    </row>
    <row r="155" spans="1:6" s="94" customFormat="1" ht="19.5" customHeight="1">
      <c r="A155" s="101"/>
      <c r="E155" s="102"/>
      <c r="F155" s="93"/>
    </row>
    <row r="156" spans="1:6" s="94" customFormat="1" ht="19.5" customHeight="1">
      <c r="A156" s="101"/>
      <c r="E156" s="102"/>
      <c r="F156" s="93"/>
    </row>
    <row r="157" spans="1:6" s="94" customFormat="1" ht="19.5" customHeight="1">
      <c r="A157" s="101"/>
      <c r="E157" s="102"/>
      <c r="F157" s="93"/>
    </row>
    <row r="158" spans="1:6" s="94" customFormat="1" ht="19.5" customHeight="1">
      <c r="A158" s="101"/>
      <c r="E158" s="102"/>
      <c r="F158" s="93"/>
    </row>
    <row r="159" spans="1:6" s="94" customFormat="1" ht="19.5" customHeight="1">
      <c r="A159" s="101"/>
      <c r="E159" s="102"/>
      <c r="F159" s="93"/>
    </row>
    <row r="160" spans="1:6" s="94" customFormat="1" ht="19.5" customHeight="1">
      <c r="A160" s="101"/>
      <c r="E160" s="102"/>
      <c r="F160" s="93"/>
    </row>
    <row r="161" spans="1:6" s="94" customFormat="1" ht="19.5" customHeight="1">
      <c r="A161" s="101"/>
      <c r="E161" s="102"/>
      <c r="F161" s="93"/>
    </row>
    <row r="162" spans="1:6" s="94" customFormat="1" ht="19.5" customHeight="1">
      <c r="A162" s="101"/>
      <c r="E162" s="102"/>
      <c r="F162" s="93"/>
    </row>
    <row r="163" spans="1:6" s="94" customFormat="1" ht="19.5" customHeight="1">
      <c r="A163" s="101"/>
      <c r="E163" s="102"/>
      <c r="F163" s="93"/>
    </row>
    <row r="164" spans="1:6" s="94" customFormat="1" ht="19.5" customHeight="1">
      <c r="A164" s="101"/>
      <c r="E164" s="102"/>
      <c r="F164" s="93"/>
    </row>
    <row r="165" spans="1:6" s="94" customFormat="1" ht="19.5" customHeight="1">
      <c r="A165" s="101"/>
      <c r="E165" s="102"/>
      <c r="F165" s="93"/>
    </row>
    <row r="166" spans="1:6" s="94" customFormat="1" ht="19.5" customHeight="1">
      <c r="A166" s="101"/>
      <c r="E166" s="102"/>
      <c r="F166" s="93"/>
    </row>
    <row r="167" spans="1:6" s="94" customFormat="1" ht="19.5" customHeight="1">
      <c r="A167" s="101"/>
      <c r="E167" s="102"/>
      <c r="F167" s="93"/>
    </row>
    <row r="168" spans="1:6" s="94" customFormat="1" ht="19.5" customHeight="1">
      <c r="A168" s="101"/>
      <c r="E168" s="102"/>
      <c r="F168" s="93"/>
    </row>
    <row r="169" spans="1:6" s="94" customFormat="1" ht="19.5" customHeight="1">
      <c r="A169" s="101"/>
      <c r="E169" s="102"/>
      <c r="F169" s="93"/>
    </row>
    <row r="170" spans="1:6" s="94" customFormat="1" ht="19.5" customHeight="1">
      <c r="A170" s="101"/>
      <c r="E170" s="102"/>
      <c r="F170" s="93"/>
    </row>
    <row r="171" spans="1:6" s="94" customFormat="1" ht="19.5" customHeight="1">
      <c r="A171" s="101"/>
      <c r="E171" s="102"/>
      <c r="F171" s="93"/>
    </row>
    <row r="172" spans="1:6" s="94" customFormat="1" ht="19.5" customHeight="1">
      <c r="A172" s="101"/>
      <c r="E172" s="102"/>
      <c r="F172" s="93"/>
    </row>
    <row r="173" spans="1:6" s="94" customFormat="1" ht="19.5" customHeight="1">
      <c r="A173" s="101"/>
      <c r="E173" s="102"/>
      <c r="F173" s="93"/>
    </row>
    <row r="174" spans="1:6" s="94" customFormat="1" ht="19.5" customHeight="1">
      <c r="A174" s="101"/>
      <c r="E174" s="102"/>
      <c r="F174" s="93"/>
    </row>
    <row r="175" spans="1:6" s="94" customFormat="1" ht="19.5" customHeight="1">
      <c r="A175" s="101"/>
      <c r="E175" s="102"/>
      <c r="F175" s="93"/>
    </row>
    <row r="176" spans="1:6" s="94" customFormat="1" ht="19.5" customHeight="1">
      <c r="A176" s="101"/>
      <c r="E176" s="102"/>
      <c r="F176" s="93"/>
    </row>
    <row r="177" spans="1:6" s="94" customFormat="1" ht="19.5" customHeight="1">
      <c r="A177" s="101"/>
      <c r="E177" s="102"/>
      <c r="F177" s="93"/>
    </row>
    <row r="178" spans="1:6" s="94" customFormat="1" ht="19.5" customHeight="1">
      <c r="A178" s="101"/>
      <c r="E178" s="102"/>
      <c r="F178" s="93"/>
    </row>
    <row r="179" spans="1:6" s="94" customFormat="1" ht="19.5" customHeight="1">
      <c r="A179" s="101"/>
      <c r="E179" s="102"/>
      <c r="F179" s="93"/>
    </row>
    <row r="180" spans="1:6" s="94" customFormat="1" ht="19.5" customHeight="1">
      <c r="A180" s="101"/>
      <c r="E180" s="102"/>
      <c r="F180" s="93"/>
    </row>
    <row r="181" spans="1:6" s="94" customFormat="1" ht="19.5" customHeight="1">
      <c r="A181" s="101"/>
      <c r="E181" s="102"/>
      <c r="F181" s="93"/>
    </row>
    <row r="182" spans="1:6" s="94" customFormat="1" ht="19.5" customHeight="1">
      <c r="A182" s="101"/>
      <c r="E182" s="102"/>
      <c r="F182" s="93"/>
    </row>
    <row r="183" spans="1:6" s="94" customFormat="1" ht="19.5" customHeight="1">
      <c r="A183" s="101"/>
      <c r="E183" s="102"/>
      <c r="F183" s="93"/>
    </row>
    <row r="184" spans="1:6" s="94" customFormat="1" ht="19.5" customHeight="1">
      <c r="A184" s="101"/>
      <c r="E184" s="102"/>
      <c r="F184" s="93"/>
    </row>
    <row r="185" spans="1:6" s="94" customFormat="1" ht="19.5" customHeight="1">
      <c r="A185" s="101"/>
      <c r="E185" s="102"/>
      <c r="F185" s="93"/>
    </row>
    <row r="186" spans="1:6" s="94" customFormat="1" ht="19.5" customHeight="1">
      <c r="A186" s="101"/>
      <c r="E186" s="102"/>
      <c r="F186" s="93"/>
    </row>
    <row r="187" spans="1:6" s="94" customFormat="1" ht="19.5" customHeight="1">
      <c r="A187" s="101"/>
      <c r="E187" s="102"/>
      <c r="F187" s="93"/>
    </row>
    <row r="188" spans="1:6" s="94" customFormat="1" ht="19.5" customHeight="1">
      <c r="A188" s="101"/>
      <c r="E188" s="102"/>
      <c r="F188" s="93"/>
    </row>
    <row r="189" spans="1:6" s="94" customFormat="1" ht="19.5" customHeight="1">
      <c r="A189" s="101"/>
      <c r="E189" s="102"/>
      <c r="F189" s="93"/>
    </row>
    <row r="190" spans="1:6" s="94" customFormat="1" ht="19.5" customHeight="1">
      <c r="A190" s="101"/>
      <c r="E190" s="102"/>
      <c r="F190" s="93"/>
    </row>
    <row r="191" spans="1:6" s="94" customFormat="1" ht="19.5" customHeight="1">
      <c r="A191" s="101"/>
      <c r="E191" s="102"/>
      <c r="F191" s="93"/>
    </row>
    <row r="192" spans="1:6" s="94" customFormat="1" ht="19.5" customHeight="1">
      <c r="A192" s="101"/>
      <c r="E192" s="102"/>
      <c r="F192" s="93"/>
    </row>
    <row r="193" spans="1:6" s="94" customFormat="1" ht="19.5" customHeight="1">
      <c r="A193" s="101"/>
      <c r="E193" s="102"/>
      <c r="F193" s="93"/>
    </row>
    <row r="194" spans="1:6" s="94" customFormat="1" ht="19.5" customHeight="1">
      <c r="A194" s="101"/>
      <c r="E194" s="102"/>
      <c r="F194" s="93"/>
    </row>
    <row r="195" spans="1:6" s="94" customFormat="1" ht="19.5" customHeight="1">
      <c r="A195" s="101"/>
      <c r="E195" s="102"/>
      <c r="F195" s="93"/>
    </row>
    <row r="196" spans="1:6" s="94" customFormat="1" ht="19.5" customHeight="1">
      <c r="A196" s="101"/>
      <c r="E196" s="102"/>
      <c r="F196" s="93"/>
    </row>
    <row r="197" spans="1:6" s="94" customFormat="1" ht="19.5" customHeight="1">
      <c r="A197" s="101"/>
      <c r="E197" s="102"/>
      <c r="F197" s="93"/>
    </row>
    <row r="198" spans="1:6" s="94" customFormat="1" ht="19.5" customHeight="1">
      <c r="A198" s="101"/>
      <c r="E198" s="102"/>
      <c r="F198" s="93"/>
    </row>
    <row r="199" spans="1:6" s="94" customFormat="1" ht="19.5" customHeight="1">
      <c r="A199" s="101"/>
      <c r="E199" s="102"/>
      <c r="F199" s="93"/>
    </row>
    <row r="200" spans="1:6" s="94" customFormat="1" ht="19.5" customHeight="1">
      <c r="A200" s="101"/>
      <c r="E200" s="102"/>
      <c r="F200" s="93"/>
    </row>
    <row r="201" spans="1:6" s="94" customFormat="1" ht="19.5" customHeight="1">
      <c r="A201" s="101"/>
      <c r="E201" s="102"/>
      <c r="F201" s="93"/>
    </row>
    <row r="202" spans="1:6" s="94" customFormat="1" ht="19.5" customHeight="1">
      <c r="A202" s="101"/>
      <c r="E202" s="102"/>
      <c r="F202" s="93"/>
    </row>
    <row r="203" spans="1:6" s="94" customFormat="1" ht="19.5" customHeight="1">
      <c r="A203" s="101"/>
      <c r="E203" s="102"/>
      <c r="F203" s="93"/>
    </row>
    <row r="204" spans="1:6" s="94" customFormat="1" ht="19.5" customHeight="1">
      <c r="A204" s="101"/>
      <c r="E204" s="102"/>
      <c r="F204" s="93"/>
    </row>
    <row r="205" spans="1:6" s="94" customFormat="1" ht="19.5" customHeight="1">
      <c r="A205" s="101"/>
      <c r="E205" s="102"/>
      <c r="F205" s="93"/>
    </row>
    <row r="206" spans="1:6" s="94" customFormat="1" ht="19.5" customHeight="1">
      <c r="A206" s="101"/>
      <c r="E206" s="102"/>
      <c r="F206" s="93"/>
    </row>
    <row r="207" spans="1:6" s="94" customFormat="1" ht="19.5" customHeight="1">
      <c r="A207" s="101"/>
      <c r="E207" s="102"/>
      <c r="F207" s="93"/>
    </row>
    <row r="208" spans="1:6" s="94" customFormat="1" ht="19.5" customHeight="1">
      <c r="A208" s="101"/>
      <c r="E208" s="102"/>
      <c r="F208" s="93"/>
    </row>
    <row r="209" spans="1:6" s="94" customFormat="1" ht="19.5" customHeight="1">
      <c r="A209" s="101"/>
      <c r="E209" s="102"/>
      <c r="F209" s="93"/>
    </row>
    <row r="210" spans="1:6" s="94" customFormat="1" ht="19.5" customHeight="1">
      <c r="A210" s="101"/>
      <c r="E210" s="102"/>
      <c r="F210" s="93"/>
    </row>
    <row r="211" spans="1:6" s="94" customFormat="1" ht="19.5" customHeight="1">
      <c r="A211" s="101"/>
      <c r="E211" s="102"/>
      <c r="F211" s="93"/>
    </row>
    <row r="212" spans="1:6" s="94" customFormat="1" ht="19.5" customHeight="1">
      <c r="A212" s="101"/>
      <c r="E212" s="102"/>
      <c r="F212" s="93"/>
    </row>
    <row r="213" spans="1:6" s="94" customFormat="1" ht="19.5" customHeight="1">
      <c r="A213" s="101"/>
      <c r="E213" s="102"/>
      <c r="F213" s="93"/>
    </row>
    <row r="214" spans="1:6" s="94" customFormat="1" ht="19.5" customHeight="1">
      <c r="A214" s="101"/>
      <c r="E214" s="102"/>
      <c r="F214" s="93"/>
    </row>
    <row r="215" spans="1:6" s="94" customFormat="1" ht="19.5" customHeight="1">
      <c r="A215" s="101"/>
      <c r="E215" s="102"/>
      <c r="F215" s="93"/>
    </row>
    <row r="216" spans="1:6" s="94" customFormat="1" ht="19.5" customHeight="1">
      <c r="A216" s="101"/>
      <c r="E216" s="102"/>
      <c r="F216" s="93"/>
    </row>
    <row r="217" spans="1:6" s="94" customFormat="1" ht="19.5" customHeight="1">
      <c r="A217" s="101"/>
      <c r="E217" s="102"/>
      <c r="F217" s="93"/>
    </row>
    <row r="218" spans="1:6" s="94" customFormat="1" ht="19.5" customHeight="1">
      <c r="A218" s="101"/>
      <c r="E218" s="102"/>
      <c r="F218" s="93"/>
    </row>
    <row r="219" spans="1:6" s="94" customFormat="1" ht="19.5" customHeight="1">
      <c r="A219" s="101"/>
      <c r="E219" s="102"/>
      <c r="F219" s="93"/>
    </row>
    <row r="220" spans="1:6" s="94" customFormat="1" ht="19.5" customHeight="1">
      <c r="A220" s="101"/>
      <c r="E220" s="102"/>
      <c r="F220" s="93"/>
    </row>
    <row r="221" spans="1:6" s="94" customFormat="1" ht="19.5" customHeight="1">
      <c r="A221" s="101"/>
      <c r="E221" s="102"/>
      <c r="F221" s="93"/>
    </row>
    <row r="222" spans="1:6" s="94" customFormat="1" ht="19.5" customHeight="1">
      <c r="A222" s="101"/>
      <c r="E222" s="102"/>
      <c r="F222" s="93"/>
    </row>
    <row r="223" spans="1:6" s="94" customFormat="1" ht="19.5" customHeight="1">
      <c r="A223" s="101"/>
      <c r="E223" s="102"/>
      <c r="F223" s="93"/>
    </row>
    <row r="224" spans="1:6" s="94" customFormat="1" ht="19.5" customHeight="1">
      <c r="A224" s="101"/>
      <c r="E224" s="102"/>
      <c r="F224" s="93"/>
    </row>
    <row r="225" spans="1:6" s="94" customFormat="1" ht="19.5" customHeight="1">
      <c r="A225" s="101"/>
      <c r="E225" s="102"/>
      <c r="F225" s="93"/>
    </row>
    <row r="226" spans="1:6" s="94" customFormat="1" ht="19.5" customHeight="1">
      <c r="A226" s="101"/>
      <c r="E226" s="102"/>
      <c r="F226" s="93"/>
    </row>
    <row r="227" spans="1:6" s="94" customFormat="1" ht="19.5" customHeight="1">
      <c r="A227" s="101"/>
      <c r="E227" s="102"/>
      <c r="F227" s="93"/>
    </row>
    <row r="228" spans="1:6" s="94" customFormat="1" ht="19.5" customHeight="1">
      <c r="A228" s="101"/>
      <c r="E228" s="102"/>
      <c r="F228" s="93"/>
    </row>
    <row r="229" spans="1:6" s="94" customFormat="1" ht="19.5" customHeight="1">
      <c r="A229" s="101"/>
      <c r="E229" s="102"/>
      <c r="F229" s="93"/>
    </row>
    <row r="230" spans="1:6" s="94" customFormat="1" ht="19.5" customHeight="1">
      <c r="A230" s="101"/>
      <c r="E230" s="102"/>
      <c r="F230" s="93"/>
    </row>
    <row r="231" spans="1:6" s="94" customFormat="1" ht="19.5" customHeight="1">
      <c r="A231" s="101"/>
      <c r="E231" s="102"/>
      <c r="F231" s="93"/>
    </row>
    <row r="232" spans="1:6" s="94" customFormat="1" ht="19.5" customHeight="1">
      <c r="A232" s="101"/>
      <c r="E232" s="102"/>
      <c r="F232" s="93"/>
    </row>
    <row r="233" spans="1:6" s="94" customFormat="1" ht="19.5" customHeight="1">
      <c r="A233" s="101"/>
      <c r="E233" s="102"/>
      <c r="F233" s="93"/>
    </row>
    <row r="234" spans="1:6" s="94" customFormat="1" ht="19.5" customHeight="1">
      <c r="A234" s="101"/>
      <c r="E234" s="102"/>
      <c r="F234" s="93"/>
    </row>
    <row r="235" spans="1:6" s="94" customFormat="1" ht="19.5" customHeight="1">
      <c r="A235" s="101"/>
      <c r="E235" s="102"/>
      <c r="F235" s="93"/>
    </row>
    <row r="236" spans="1:6" s="94" customFormat="1" ht="19.5" customHeight="1">
      <c r="A236" s="101"/>
      <c r="E236" s="102"/>
      <c r="F236" s="93"/>
    </row>
    <row r="237" spans="1:6" s="94" customFormat="1" ht="19.5" customHeight="1">
      <c r="A237" s="101"/>
      <c r="E237" s="102"/>
      <c r="F237" s="93"/>
    </row>
    <row r="238" spans="1:6" s="94" customFormat="1" ht="19.5" customHeight="1">
      <c r="A238" s="101"/>
      <c r="E238" s="102"/>
      <c r="F238" s="93"/>
    </row>
    <row r="239" spans="1:6" s="94" customFormat="1" ht="19.5" customHeight="1">
      <c r="A239" s="101"/>
      <c r="E239" s="102"/>
      <c r="F239" s="93"/>
    </row>
    <row r="240" spans="1:6" s="94" customFormat="1" ht="19.5" customHeight="1">
      <c r="A240" s="101"/>
      <c r="E240" s="102"/>
      <c r="F240" s="93"/>
    </row>
    <row r="241" spans="1:6" s="94" customFormat="1" ht="19.5" customHeight="1">
      <c r="A241" s="101"/>
      <c r="E241" s="102"/>
      <c r="F241" s="93"/>
    </row>
    <row r="242" spans="1:6" s="94" customFormat="1" ht="19.5" customHeight="1">
      <c r="A242" s="101"/>
      <c r="E242" s="102"/>
      <c r="F242" s="93"/>
    </row>
    <row r="243" spans="1:6" s="94" customFormat="1" ht="19.5" customHeight="1">
      <c r="A243" s="101"/>
      <c r="E243" s="102"/>
      <c r="F243" s="93"/>
    </row>
    <row r="244" spans="1:6" s="94" customFormat="1" ht="19.5" customHeight="1">
      <c r="A244" s="101"/>
      <c r="E244" s="102"/>
      <c r="F244" s="93"/>
    </row>
    <row r="245" spans="1:6" s="94" customFormat="1" ht="19.5" customHeight="1">
      <c r="A245" s="101"/>
      <c r="E245" s="102"/>
      <c r="F245" s="93"/>
    </row>
    <row r="246" spans="1:6" s="94" customFormat="1" ht="19.5" customHeight="1">
      <c r="A246" s="101"/>
      <c r="E246" s="102"/>
      <c r="F246" s="93"/>
    </row>
    <row r="247" spans="1:6" s="94" customFormat="1" ht="19.5" customHeight="1">
      <c r="A247" s="101"/>
      <c r="E247" s="102"/>
      <c r="F247" s="93"/>
    </row>
    <row r="248" spans="1:6" s="94" customFormat="1" ht="19.5" customHeight="1">
      <c r="A248" s="101"/>
      <c r="E248" s="102"/>
      <c r="F248" s="93"/>
    </row>
    <row r="249" spans="1:6" s="94" customFormat="1" ht="19.5" customHeight="1">
      <c r="A249" s="101"/>
      <c r="E249" s="102"/>
      <c r="F249" s="93"/>
    </row>
    <row r="250" spans="1:6" s="94" customFormat="1" ht="19.5" customHeight="1">
      <c r="A250" s="101"/>
      <c r="E250" s="102"/>
      <c r="F250" s="93"/>
    </row>
    <row r="251" spans="1:6" s="94" customFormat="1" ht="19.5" customHeight="1">
      <c r="A251" s="101"/>
      <c r="E251" s="102"/>
      <c r="F251" s="93"/>
    </row>
    <row r="252" spans="1:6" s="94" customFormat="1" ht="19.5" customHeight="1">
      <c r="A252" s="101"/>
      <c r="E252" s="102"/>
      <c r="F252" s="93"/>
    </row>
    <row r="253" spans="1:6" s="94" customFormat="1" ht="19.5" customHeight="1">
      <c r="A253" s="101"/>
      <c r="E253" s="102"/>
      <c r="F253" s="93"/>
    </row>
    <row r="254" spans="1:6" s="94" customFormat="1" ht="19.5" customHeight="1">
      <c r="A254" s="101"/>
      <c r="E254" s="102"/>
      <c r="F254" s="93"/>
    </row>
    <row r="255" spans="1:6" s="94" customFormat="1" ht="19.5" customHeight="1">
      <c r="A255" s="101"/>
      <c r="E255" s="102"/>
      <c r="F255" s="93"/>
    </row>
    <row r="256" spans="1:6" s="94" customFormat="1" ht="19.5" customHeight="1">
      <c r="A256" s="101"/>
      <c r="E256" s="102"/>
      <c r="F256" s="93"/>
    </row>
    <row r="257" spans="1:6" s="94" customFormat="1" ht="19.5" customHeight="1">
      <c r="A257" s="101"/>
      <c r="E257" s="102"/>
      <c r="F257" s="93"/>
    </row>
    <row r="258" spans="1:6" s="94" customFormat="1" ht="19.5" customHeight="1">
      <c r="A258" s="101"/>
      <c r="E258" s="102"/>
      <c r="F258" s="93"/>
    </row>
    <row r="259" spans="1:6" s="94" customFormat="1" ht="19.5" customHeight="1">
      <c r="A259" s="101"/>
      <c r="E259" s="102"/>
      <c r="F259" s="93"/>
    </row>
    <row r="260" spans="1:6" s="94" customFormat="1" ht="19.5" customHeight="1">
      <c r="A260" s="101"/>
      <c r="E260" s="102"/>
      <c r="F260" s="93"/>
    </row>
    <row r="261" spans="1:6" s="94" customFormat="1" ht="19.5" customHeight="1">
      <c r="A261" s="101"/>
      <c r="E261" s="102"/>
      <c r="F261" s="93"/>
    </row>
    <row r="262" spans="1:6" s="94" customFormat="1" ht="19.5" customHeight="1">
      <c r="A262" s="101"/>
      <c r="E262" s="102"/>
      <c r="F262" s="93"/>
    </row>
    <row r="263" spans="1:6" s="94" customFormat="1" ht="19.5" customHeight="1">
      <c r="A263" s="101"/>
      <c r="E263" s="102"/>
      <c r="F263" s="93"/>
    </row>
    <row r="264" spans="1:6" s="94" customFormat="1" ht="19.5" customHeight="1">
      <c r="A264" s="101"/>
      <c r="E264" s="102"/>
      <c r="F264" s="93"/>
    </row>
    <row r="265" spans="1:6" s="94" customFormat="1" ht="19.5" customHeight="1">
      <c r="A265" s="101"/>
      <c r="E265" s="102"/>
      <c r="F265" s="93"/>
    </row>
    <row r="266" spans="1:6" s="94" customFormat="1" ht="19.5" customHeight="1">
      <c r="A266" s="101"/>
      <c r="E266" s="102"/>
      <c r="F266" s="93"/>
    </row>
    <row r="267" spans="1:6" s="94" customFormat="1" ht="19.5" customHeight="1">
      <c r="A267" s="101"/>
      <c r="E267" s="102"/>
      <c r="F267" s="93"/>
    </row>
    <row r="268" spans="1:6" s="94" customFormat="1" ht="19.5" customHeight="1">
      <c r="A268" s="101"/>
      <c r="E268" s="102"/>
      <c r="F268" s="93"/>
    </row>
    <row r="269" spans="1:6" s="94" customFormat="1" ht="19.5" customHeight="1">
      <c r="A269" s="101"/>
      <c r="E269" s="102"/>
      <c r="F269" s="93"/>
    </row>
    <row r="270" spans="1:6" s="94" customFormat="1" ht="19.5" customHeight="1">
      <c r="A270" s="101"/>
      <c r="E270" s="102"/>
      <c r="F270" s="93"/>
    </row>
    <row r="271" spans="1:6" s="94" customFormat="1" ht="19.5" customHeight="1">
      <c r="A271" s="101"/>
      <c r="E271" s="102"/>
      <c r="F271" s="93"/>
    </row>
    <row r="272" spans="1:6" s="94" customFormat="1" ht="19.5" customHeight="1">
      <c r="A272" s="101"/>
      <c r="E272" s="102"/>
      <c r="F272" s="93"/>
    </row>
    <row r="273" spans="1:6" s="94" customFormat="1" ht="19.5" customHeight="1">
      <c r="A273" s="101"/>
      <c r="E273" s="102"/>
      <c r="F273" s="93"/>
    </row>
    <row r="274" spans="1:6" s="94" customFormat="1" ht="19.5" customHeight="1">
      <c r="A274" s="101"/>
      <c r="E274" s="102"/>
      <c r="F274" s="93"/>
    </row>
    <row r="275" spans="1:6" s="94" customFormat="1" ht="19.5" customHeight="1">
      <c r="A275" s="101"/>
      <c r="E275" s="102"/>
      <c r="F275" s="93"/>
    </row>
    <row r="276" spans="1:6" s="94" customFormat="1" ht="19.5" customHeight="1">
      <c r="A276" s="101"/>
      <c r="E276" s="102"/>
      <c r="F276" s="93"/>
    </row>
    <row r="277" spans="1:6" s="94" customFormat="1" ht="19.5" customHeight="1">
      <c r="A277" s="101"/>
      <c r="E277" s="102"/>
      <c r="F277" s="93"/>
    </row>
    <row r="278" spans="1:6" s="94" customFormat="1" ht="19.5" customHeight="1">
      <c r="A278" s="101"/>
      <c r="E278" s="102"/>
      <c r="F278" s="93"/>
    </row>
    <row r="279" spans="1:6" s="94" customFormat="1" ht="19.5" customHeight="1">
      <c r="A279" s="101"/>
      <c r="E279" s="102"/>
      <c r="F279" s="93"/>
    </row>
    <row r="280" spans="1:6" s="94" customFormat="1" ht="19.5" customHeight="1">
      <c r="A280" s="101"/>
      <c r="E280" s="102"/>
      <c r="F280" s="93"/>
    </row>
    <row r="281" spans="1:6" s="94" customFormat="1" ht="19.5" customHeight="1">
      <c r="A281" s="101"/>
      <c r="E281" s="102"/>
      <c r="F281" s="93"/>
    </row>
    <row r="282" spans="1:6" s="94" customFormat="1" ht="19.5" customHeight="1">
      <c r="A282" s="101"/>
      <c r="E282" s="102"/>
      <c r="F282" s="93"/>
    </row>
    <row r="283" spans="1:6" s="94" customFormat="1" ht="19.5" customHeight="1">
      <c r="A283" s="101"/>
      <c r="E283" s="102"/>
      <c r="F283" s="93"/>
    </row>
    <row r="284" spans="1:6" s="94" customFormat="1" ht="19.5" customHeight="1">
      <c r="A284" s="101"/>
      <c r="E284" s="102"/>
      <c r="F284" s="93"/>
    </row>
    <row r="285" spans="1:6" s="94" customFormat="1" ht="19.5" customHeight="1">
      <c r="A285" s="101"/>
      <c r="E285" s="102"/>
      <c r="F285" s="93"/>
    </row>
    <row r="286" spans="1:6" s="94" customFormat="1" ht="19.5" customHeight="1">
      <c r="A286" s="101"/>
      <c r="E286" s="102"/>
      <c r="F286" s="93"/>
    </row>
    <row r="287" spans="1:6" s="94" customFormat="1" ht="19.5" customHeight="1">
      <c r="A287" s="101"/>
      <c r="E287" s="102"/>
      <c r="F287" s="93"/>
    </row>
    <row r="288" spans="1:6" s="94" customFormat="1" ht="19.5" customHeight="1">
      <c r="A288" s="101"/>
      <c r="E288" s="102"/>
      <c r="F288" s="93"/>
    </row>
    <row r="289" spans="1:6" s="94" customFormat="1" ht="19.5" customHeight="1">
      <c r="A289" s="101"/>
      <c r="E289" s="102"/>
      <c r="F289" s="93"/>
    </row>
    <row r="290" spans="1:6" s="94" customFormat="1" ht="19.5" customHeight="1">
      <c r="A290" s="101"/>
      <c r="E290" s="102"/>
      <c r="F290" s="93"/>
    </row>
    <row r="291" spans="1:6" s="94" customFormat="1" ht="19.5" customHeight="1">
      <c r="A291" s="101"/>
      <c r="E291" s="102"/>
      <c r="F291" s="93"/>
    </row>
    <row r="292" spans="1:6" s="94" customFormat="1" ht="19.5" customHeight="1">
      <c r="A292" s="101"/>
      <c r="E292" s="102"/>
      <c r="F292" s="93"/>
    </row>
    <row r="293" spans="1:6" s="94" customFormat="1" ht="19.5" customHeight="1">
      <c r="A293" s="101"/>
      <c r="E293" s="102"/>
      <c r="F293" s="93"/>
    </row>
    <row r="294" spans="1:6" s="94" customFormat="1" ht="19.5" customHeight="1">
      <c r="A294" s="101"/>
      <c r="E294" s="102"/>
      <c r="F294" s="93"/>
    </row>
    <row r="295" spans="1:6" s="94" customFormat="1" ht="19.5" customHeight="1">
      <c r="A295" s="101"/>
      <c r="E295" s="102"/>
      <c r="F295" s="93"/>
    </row>
    <row r="296" spans="1:6" s="94" customFormat="1" ht="19.5" customHeight="1">
      <c r="A296" s="101"/>
      <c r="E296" s="102"/>
      <c r="F296" s="93"/>
    </row>
    <row r="297" spans="1:6" s="94" customFormat="1" ht="19.5" customHeight="1">
      <c r="A297" s="101"/>
      <c r="E297" s="102"/>
      <c r="F297" s="93"/>
    </row>
    <row r="298" spans="1:6" s="94" customFormat="1" ht="19.5" customHeight="1">
      <c r="A298" s="101"/>
      <c r="E298" s="102"/>
      <c r="F298" s="93"/>
    </row>
    <row r="299" spans="1:6" s="94" customFormat="1" ht="19.5" customHeight="1">
      <c r="A299" s="101"/>
      <c r="E299" s="102"/>
      <c r="F299" s="93"/>
    </row>
    <row r="300" spans="1:6" s="94" customFormat="1" ht="19.5" customHeight="1">
      <c r="A300" s="101"/>
      <c r="E300" s="102"/>
      <c r="F300" s="93"/>
    </row>
    <row r="301" spans="1:6" s="94" customFormat="1" ht="19.5" customHeight="1">
      <c r="A301" s="101"/>
      <c r="E301" s="102"/>
      <c r="F301" s="93"/>
    </row>
    <row r="302" spans="1:6" s="94" customFormat="1" ht="19.5" customHeight="1">
      <c r="A302" s="101"/>
      <c r="E302" s="102"/>
      <c r="F302" s="93"/>
    </row>
    <row r="303" spans="1:6" s="94" customFormat="1" ht="19.5" customHeight="1">
      <c r="A303" s="101"/>
      <c r="E303" s="102"/>
      <c r="F303" s="93"/>
    </row>
    <row r="304" spans="1:6" s="94" customFormat="1" ht="19.5" customHeight="1">
      <c r="A304" s="101"/>
      <c r="E304" s="102"/>
      <c r="F304" s="93"/>
    </row>
    <row r="305" spans="1:6" s="94" customFormat="1" ht="19.5" customHeight="1">
      <c r="A305" s="101"/>
      <c r="E305" s="102"/>
      <c r="F305" s="93"/>
    </row>
    <row r="306" spans="1:6" s="94" customFormat="1" ht="19.5" customHeight="1">
      <c r="A306" s="101"/>
      <c r="E306" s="102"/>
      <c r="F306" s="93"/>
    </row>
    <row r="307" spans="1:6" s="94" customFormat="1" ht="19.5" customHeight="1">
      <c r="A307" s="101"/>
      <c r="E307" s="102"/>
      <c r="F307" s="93"/>
    </row>
    <row r="308" spans="1:6" s="94" customFormat="1" ht="19.5" customHeight="1">
      <c r="A308" s="101"/>
      <c r="E308" s="102"/>
      <c r="F308" s="93"/>
    </row>
    <row r="309" spans="1:6" s="94" customFormat="1" ht="19.5" customHeight="1">
      <c r="A309" s="101"/>
      <c r="E309" s="102"/>
      <c r="F309" s="93"/>
    </row>
    <row r="310" spans="1:6" s="94" customFormat="1" ht="19.5" customHeight="1">
      <c r="A310" s="101"/>
      <c r="E310" s="102"/>
      <c r="F310" s="93"/>
    </row>
    <row r="311" spans="1:6" s="94" customFormat="1" ht="19.5" customHeight="1">
      <c r="A311" s="101"/>
      <c r="E311" s="102"/>
      <c r="F311" s="93"/>
    </row>
    <row r="312" spans="1:6" s="94" customFormat="1" ht="19.5" customHeight="1">
      <c r="A312" s="101"/>
      <c r="E312" s="102"/>
      <c r="F312" s="93"/>
    </row>
    <row r="313" spans="1:6" s="94" customFormat="1" ht="19.5" customHeight="1">
      <c r="A313" s="101"/>
      <c r="E313" s="102"/>
      <c r="F313" s="93"/>
    </row>
    <row r="314" spans="1:6" s="94" customFormat="1" ht="19.5" customHeight="1">
      <c r="A314" s="101"/>
      <c r="E314" s="102"/>
      <c r="F314" s="93"/>
    </row>
    <row r="315" spans="1:6" s="94" customFormat="1" ht="19.5" customHeight="1">
      <c r="A315" s="101"/>
      <c r="E315" s="102"/>
      <c r="F315" s="93"/>
    </row>
    <row r="316" spans="1:6" s="94" customFormat="1" ht="19.5" customHeight="1">
      <c r="A316" s="101"/>
      <c r="E316" s="102"/>
      <c r="F316" s="93"/>
    </row>
    <row r="317" spans="1:6" s="94" customFormat="1" ht="19.5" customHeight="1">
      <c r="A317" s="101"/>
      <c r="E317" s="102"/>
      <c r="F317" s="93"/>
    </row>
    <row r="318" spans="1:6" s="94" customFormat="1" ht="19.5" customHeight="1">
      <c r="A318" s="101"/>
      <c r="E318" s="102"/>
      <c r="F318" s="93"/>
    </row>
    <row r="319" spans="1:6" s="94" customFormat="1" ht="19.5" customHeight="1">
      <c r="A319" s="101"/>
      <c r="E319" s="102"/>
      <c r="F319" s="93"/>
    </row>
    <row r="320" spans="1:6" s="94" customFormat="1" ht="19.5" customHeight="1">
      <c r="A320" s="101"/>
      <c r="E320" s="102"/>
      <c r="F320" s="93"/>
    </row>
    <row r="321" spans="1:6" s="94" customFormat="1" ht="19.5" customHeight="1">
      <c r="A321" s="101"/>
      <c r="E321" s="102"/>
      <c r="F321" s="93"/>
    </row>
    <row r="322" spans="1:6" s="94" customFormat="1" ht="19.5" customHeight="1">
      <c r="A322" s="101"/>
      <c r="E322" s="102"/>
      <c r="F322" s="93"/>
    </row>
    <row r="323" spans="1:6" s="94" customFormat="1" ht="19.5" customHeight="1">
      <c r="A323" s="101"/>
      <c r="E323" s="102"/>
      <c r="F323" s="93"/>
    </row>
    <row r="324" spans="1:6" s="94" customFormat="1" ht="19.5" customHeight="1">
      <c r="A324" s="101"/>
      <c r="E324" s="102"/>
      <c r="F324" s="93"/>
    </row>
    <row r="325" spans="1:6" s="94" customFormat="1" ht="19.5" customHeight="1">
      <c r="A325" s="101"/>
      <c r="E325" s="102"/>
      <c r="F325" s="93"/>
    </row>
    <row r="326" spans="1:6" s="94" customFormat="1" ht="19.5" customHeight="1">
      <c r="A326" s="101"/>
      <c r="E326" s="102"/>
      <c r="F326" s="93"/>
    </row>
    <row r="327" spans="1:6" s="94" customFormat="1" ht="19.5" customHeight="1">
      <c r="A327" s="101"/>
      <c r="E327" s="102"/>
      <c r="F327" s="93"/>
    </row>
    <row r="328" spans="1:6" s="94" customFormat="1" ht="19.5" customHeight="1">
      <c r="A328" s="101"/>
      <c r="E328" s="102"/>
      <c r="F328" s="93"/>
    </row>
    <row r="329" spans="1:6" s="94" customFormat="1" ht="19.5" customHeight="1">
      <c r="A329" s="101"/>
      <c r="E329" s="102"/>
      <c r="F329" s="93"/>
    </row>
    <row r="330" spans="1:6" s="94" customFormat="1" ht="19.5" customHeight="1">
      <c r="A330" s="101"/>
      <c r="E330" s="102"/>
      <c r="F330" s="93"/>
    </row>
    <row r="331" spans="1:6" s="94" customFormat="1" ht="19.5" customHeight="1">
      <c r="A331" s="101"/>
      <c r="E331" s="102"/>
      <c r="F331" s="93"/>
    </row>
    <row r="332" spans="1:6" s="94" customFormat="1" ht="19.5" customHeight="1">
      <c r="A332" s="101"/>
      <c r="E332" s="102"/>
      <c r="F332" s="93"/>
    </row>
    <row r="333" spans="1:6" s="94" customFormat="1" ht="19.5" customHeight="1">
      <c r="A333" s="101"/>
      <c r="E333" s="102"/>
      <c r="F333" s="93"/>
    </row>
    <row r="334" spans="1:6" s="94" customFormat="1" ht="19.5" customHeight="1">
      <c r="A334" s="101"/>
      <c r="E334" s="102"/>
      <c r="F334" s="93"/>
    </row>
    <row r="335" spans="1:6" s="94" customFormat="1" ht="19.5" customHeight="1">
      <c r="A335" s="101"/>
      <c r="E335" s="102"/>
      <c r="F335" s="93"/>
    </row>
    <row r="336" spans="1:6" s="94" customFormat="1" ht="19.5" customHeight="1">
      <c r="A336" s="101"/>
      <c r="E336" s="102"/>
      <c r="F336" s="93"/>
    </row>
    <row r="337" spans="1:6" s="94" customFormat="1" ht="19.5" customHeight="1">
      <c r="A337" s="101"/>
      <c r="E337" s="102"/>
      <c r="F337" s="93"/>
    </row>
    <row r="338" spans="1:6" s="94" customFormat="1" ht="19.5" customHeight="1">
      <c r="A338" s="101"/>
      <c r="E338" s="102"/>
      <c r="F338" s="93"/>
    </row>
    <row r="339" spans="1:6" s="94" customFormat="1" ht="19.5" customHeight="1">
      <c r="A339" s="101"/>
      <c r="E339" s="102"/>
      <c r="F339" s="93"/>
    </row>
    <row r="340" spans="1:6" s="94" customFormat="1" ht="19.5" customHeight="1">
      <c r="A340" s="101"/>
      <c r="E340" s="102"/>
      <c r="F340" s="93"/>
    </row>
    <row r="341" spans="1:6" s="94" customFormat="1" ht="19.5" customHeight="1">
      <c r="A341" s="101"/>
      <c r="E341" s="102"/>
      <c r="F341" s="93"/>
    </row>
    <row r="342" spans="1:6" s="94" customFormat="1" ht="19.5" customHeight="1">
      <c r="A342" s="101"/>
      <c r="E342" s="102"/>
      <c r="F342" s="93"/>
    </row>
    <row r="343" spans="1:6" s="94" customFormat="1" ht="19.5" customHeight="1">
      <c r="A343" s="101"/>
      <c r="E343" s="102"/>
      <c r="F343" s="93"/>
    </row>
    <row r="344" spans="1:6" s="94" customFormat="1" ht="19.5" customHeight="1">
      <c r="A344" s="101"/>
      <c r="E344" s="102"/>
      <c r="F344" s="93"/>
    </row>
    <row r="345" spans="1:6" s="94" customFormat="1" ht="19.5" customHeight="1">
      <c r="A345" s="101"/>
      <c r="E345" s="102"/>
      <c r="F345" s="93"/>
    </row>
    <row r="346" spans="1:6" s="94" customFormat="1" ht="19.5" customHeight="1">
      <c r="A346" s="101"/>
      <c r="E346" s="102"/>
      <c r="F346" s="93"/>
    </row>
    <row r="347" spans="1:6" s="94" customFormat="1" ht="19.5" customHeight="1">
      <c r="A347" s="101"/>
      <c r="E347" s="102"/>
      <c r="F347" s="93"/>
    </row>
    <row r="348" spans="1:6" s="94" customFormat="1" ht="19.5" customHeight="1">
      <c r="A348" s="101"/>
      <c r="E348" s="102"/>
      <c r="F348" s="93"/>
    </row>
    <row r="349" spans="1:6" s="94" customFormat="1" ht="19.5" customHeight="1">
      <c r="A349" s="101"/>
      <c r="E349" s="102"/>
      <c r="F349" s="93"/>
    </row>
    <row r="350" spans="1:6" s="94" customFormat="1" ht="19.5" customHeight="1">
      <c r="A350" s="101"/>
      <c r="E350" s="102"/>
      <c r="F350" s="93"/>
    </row>
    <row r="351" spans="1:6" s="94" customFormat="1" ht="19.5" customHeight="1">
      <c r="A351" s="101"/>
      <c r="E351" s="102"/>
      <c r="F351" s="93"/>
    </row>
    <row r="352" spans="1:6" s="94" customFormat="1" ht="19.5" customHeight="1">
      <c r="A352" s="101"/>
      <c r="E352" s="102"/>
      <c r="F352" s="93"/>
    </row>
    <row r="353" spans="1:6" s="94" customFormat="1" ht="19.5" customHeight="1">
      <c r="A353" s="101"/>
      <c r="E353" s="102"/>
      <c r="F353" s="93"/>
    </row>
    <row r="354" spans="1:6" s="94" customFormat="1" ht="19.5" customHeight="1">
      <c r="A354" s="101"/>
      <c r="E354" s="102"/>
      <c r="F354" s="93"/>
    </row>
    <row r="355" spans="1:6" s="94" customFormat="1" ht="19.5" customHeight="1">
      <c r="A355" s="101"/>
      <c r="E355" s="102"/>
      <c r="F355" s="93"/>
    </row>
    <row r="356" spans="1:6" s="94" customFormat="1" ht="19.5" customHeight="1">
      <c r="A356" s="101"/>
      <c r="E356" s="102"/>
      <c r="F356" s="93"/>
    </row>
    <row r="357" spans="1:6" s="94" customFormat="1" ht="19.5" customHeight="1">
      <c r="A357" s="101"/>
      <c r="E357" s="102"/>
      <c r="F357" s="93"/>
    </row>
    <row r="358" spans="1:6" s="94" customFormat="1" ht="19.5" customHeight="1">
      <c r="A358" s="101"/>
      <c r="E358" s="102"/>
      <c r="F358" s="93"/>
    </row>
    <row r="359" spans="1:6" s="94" customFormat="1" ht="19.5" customHeight="1">
      <c r="A359" s="101"/>
      <c r="E359" s="102"/>
      <c r="F359" s="93"/>
    </row>
    <row r="360" spans="1:6" s="94" customFormat="1" ht="19.5" customHeight="1">
      <c r="A360" s="101"/>
      <c r="E360" s="102"/>
      <c r="F360" s="93"/>
    </row>
    <row r="361" spans="1:6" s="94" customFormat="1" ht="19.5" customHeight="1">
      <c r="A361" s="101"/>
      <c r="E361" s="102"/>
      <c r="F361" s="93"/>
    </row>
    <row r="362" spans="1:6" s="94" customFormat="1" ht="19.5" customHeight="1">
      <c r="A362" s="101"/>
      <c r="E362" s="102"/>
      <c r="F362" s="93"/>
    </row>
    <row r="363" spans="1:6" s="94" customFormat="1" ht="19.5" customHeight="1">
      <c r="A363" s="101"/>
      <c r="E363" s="102"/>
      <c r="F363" s="93"/>
    </row>
    <row r="364" spans="1:6" s="94" customFormat="1" ht="19.5" customHeight="1">
      <c r="A364" s="101"/>
      <c r="E364" s="102"/>
      <c r="F364" s="93"/>
    </row>
    <row r="365" spans="1:6" s="94" customFormat="1" ht="19.5" customHeight="1">
      <c r="A365" s="101"/>
      <c r="E365" s="102"/>
      <c r="F365" s="93"/>
    </row>
    <row r="366" spans="1:6" s="94" customFormat="1" ht="19.5" customHeight="1">
      <c r="A366" s="101"/>
      <c r="E366" s="102"/>
      <c r="F366" s="93"/>
    </row>
    <row r="367" spans="1:6" s="94" customFormat="1" ht="19.5" customHeight="1">
      <c r="A367" s="101"/>
      <c r="E367" s="102"/>
      <c r="F367" s="93"/>
    </row>
    <row r="368" spans="1:6" s="94" customFormat="1" ht="19.5" customHeight="1">
      <c r="A368" s="101"/>
      <c r="E368" s="102"/>
      <c r="F368" s="93"/>
    </row>
    <row r="369" spans="1:6" s="94" customFormat="1" ht="19.5" customHeight="1">
      <c r="A369" s="101"/>
      <c r="E369" s="102"/>
      <c r="F369" s="93"/>
    </row>
    <row r="370" spans="1:6" s="94" customFormat="1" ht="19.5" customHeight="1">
      <c r="A370" s="101"/>
      <c r="E370" s="102"/>
      <c r="F370" s="93"/>
    </row>
    <row r="371" spans="1:6" s="94" customFormat="1" ht="19.5" customHeight="1">
      <c r="A371" s="101"/>
      <c r="E371" s="102"/>
      <c r="F371" s="93"/>
    </row>
    <row r="372" spans="1:6" s="94" customFormat="1" ht="19.5" customHeight="1">
      <c r="A372" s="101"/>
      <c r="E372" s="102"/>
      <c r="F372" s="93"/>
    </row>
    <row r="373" spans="1:6" s="94" customFormat="1" ht="19.5" customHeight="1">
      <c r="A373" s="101"/>
      <c r="E373" s="102"/>
      <c r="F373" s="93"/>
    </row>
    <row r="374" spans="1:6" s="94" customFormat="1" ht="19.5" customHeight="1">
      <c r="A374" s="101"/>
      <c r="E374" s="102"/>
      <c r="F374" s="93"/>
    </row>
    <row r="375" spans="1:6" s="94" customFormat="1" ht="19.5" customHeight="1">
      <c r="A375" s="101"/>
      <c r="E375" s="102"/>
      <c r="F375" s="93"/>
    </row>
    <row r="376" spans="1:6" s="94" customFormat="1" ht="19.5" customHeight="1">
      <c r="A376" s="101"/>
      <c r="E376" s="102"/>
      <c r="F376" s="93"/>
    </row>
    <row r="377" spans="1:6" s="94" customFormat="1" ht="19.5" customHeight="1">
      <c r="A377" s="101"/>
      <c r="E377" s="102"/>
      <c r="F377" s="93"/>
    </row>
    <row r="378" spans="1:6" s="94" customFormat="1" ht="19.5" customHeight="1">
      <c r="A378" s="101"/>
      <c r="E378" s="102"/>
      <c r="F378" s="93"/>
    </row>
    <row r="379" spans="1:6" s="94" customFormat="1" ht="19.5" customHeight="1">
      <c r="A379" s="101"/>
      <c r="E379" s="102"/>
      <c r="F379" s="93"/>
    </row>
    <row r="380" spans="1:6" s="94" customFormat="1" ht="19.5" customHeight="1">
      <c r="A380" s="101"/>
      <c r="E380" s="102"/>
      <c r="F380" s="93"/>
    </row>
    <row r="381" spans="1:6" s="94" customFormat="1" ht="19.5" customHeight="1">
      <c r="A381" s="101"/>
      <c r="E381" s="102"/>
      <c r="F381" s="93"/>
    </row>
    <row r="382" spans="1:6" s="94" customFormat="1" ht="19.5" customHeight="1">
      <c r="A382" s="101"/>
      <c r="E382" s="102"/>
      <c r="F382" s="93"/>
    </row>
    <row r="383" spans="1:6" s="94" customFormat="1" ht="19.5" customHeight="1">
      <c r="A383" s="101"/>
      <c r="E383" s="102"/>
      <c r="F383" s="93"/>
    </row>
    <row r="384" spans="1:6" s="94" customFormat="1" ht="19.5" customHeight="1">
      <c r="A384" s="101"/>
      <c r="E384" s="102"/>
      <c r="F384" s="93"/>
    </row>
    <row r="385" spans="1:6" s="94" customFormat="1" ht="19.5" customHeight="1">
      <c r="A385" s="101"/>
      <c r="E385" s="102"/>
      <c r="F385" s="93"/>
    </row>
    <row r="386" spans="1:6" s="94" customFormat="1" ht="19.5" customHeight="1">
      <c r="A386" s="101"/>
      <c r="E386" s="102"/>
      <c r="F386" s="93"/>
    </row>
    <row r="387" spans="1:6" s="94" customFormat="1" ht="19.5" customHeight="1">
      <c r="A387" s="101"/>
      <c r="E387" s="102"/>
      <c r="F387" s="93"/>
    </row>
    <row r="388" spans="1:6" s="94" customFormat="1" ht="19.5" customHeight="1">
      <c r="A388" s="101"/>
      <c r="E388" s="102"/>
      <c r="F388" s="93"/>
    </row>
    <row r="389" spans="1:6" s="94" customFormat="1" ht="19.5" customHeight="1">
      <c r="A389" s="101"/>
      <c r="E389" s="102"/>
      <c r="F389" s="93"/>
    </row>
    <row r="390" spans="1:6" s="94" customFormat="1" ht="19.5" customHeight="1">
      <c r="A390" s="101"/>
      <c r="E390" s="102"/>
      <c r="F390" s="93"/>
    </row>
    <row r="391" spans="1:6" s="94" customFormat="1" ht="19.5" customHeight="1">
      <c r="A391" s="101"/>
      <c r="E391" s="102"/>
      <c r="F391" s="93"/>
    </row>
    <row r="392" spans="1:6" s="94" customFormat="1" ht="19.5" customHeight="1">
      <c r="A392" s="101"/>
      <c r="E392" s="102"/>
      <c r="F392" s="93"/>
    </row>
    <row r="393" spans="1:6" s="94" customFormat="1" ht="19.5" customHeight="1">
      <c r="A393" s="101"/>
      <c r="E393" s="102"/>
      <c r="F393" s="93"/>
    </row>
    <row r="394" spans="1:6" s="94" customFormat="1" ht="19.5" customHeight="1">
      <c r="A394" s="101"/>
      <c r="E394" s="102"/>
      <c r="F394" s="93"/>
    </row>
    <row r="395" spans="1:6" s="94" customFormat="1" ht="19.5" customHeight="1">
      <c r="A395" s="101"/>
      <c r="E395" s="102"/>
      <c r="F395" s="93"/>
    </row>
    <row r="396" spans="1:6" s="94" customFormat="1" ht="19.5" customHeight="1">
      <c r="A396" s="101"/>
      <c r="E396" s="102"/>
      <c r="F396" s="93"/>
    </row>
    <row r="397" spans="1:6" s="94" customFormat="1" ht="19.5" customHeight="1">
      <c r="A397" s="101"/>
      <c r="E397" s="102"/>
      <c r="F397" s="93"/>
    </row>
    <row r="398" spans="1:6" s="94" customFormat="1" ht="19.5" customHeight="1">
      <c r="A398" s="101"/>
      <c r="E398" s="102"/>
      <c r="F398" s="93"/>
    </row>
    <row r="399" spans="1:6" s="94" customFormat="1" ht="19.5" customHeight="1">
      <c r="A399" s="101"/>
      <c r="E399" s="102"/>
      <c r="F399" s="93"/>
    </row>
    <row r="400" spans="1:6" s="94" customFormat="1" ht="19.5" customHeight="1">
      <c r="A400" s="101"/>
      <c r="E400" s="102"/>
      <c r="F400" s="93"/>
    </row>
    <row r="401" spans="1:6" s="94" customFormat="1" ht="19.5" customHeight="1">
      <c r="A401" s="101"/>
      <c r="E401" s="102"/>
      <c r="F401" s="93"/>
    </row>
    <row r="402" spans="1:6" s="94" customFormat="1" ht="19.5" customHeight="1">
      <c r="A402" s="101"/>
      <c r="E402" s="102"/>
      <c r="F402" s="93"/>
    </row>
    <row r="403" spans="1:6" s="94" customFormat="1" ht="19.5" customHeight="1">
      <c r="A403" s="101"/>
      <c r="E403" s="102"/>
      <c r="F403" s="93"/>
    </row>
    <row r="404" spans="1:6" s="94" customFormat="1" ht="19.5" customHeight="1">
      <c r="A404" s="101"/>
      <c r="E404" s="102"/>
      <c r="F404" s="93"/>
    </row>
    <row r="405" spans="1:6" s="94" customFormat="1" ht="19.5" customHeight="1">
      <c r="A405" s="101"/>
      <c r="E405" s="102"/>
      <c r="F405" s="93"/>
    </row>
    <row r="406" spans="1:6" s="94" customFormat="1" ht="19.5" customHeight="1">
      <c r="A406" s="101"/>
      <c r="E406" s="102"/>
      <c r="F406" s="93"/>
    </row>
    <row r="407" spans="1:6" s="94" customFormat="1" ht="19.5" customHeight="1">
      <c r="A407" s="101"/>
      <c r="E407" s="102"/>
      <c r="F407" s="93"/>
    </row>
    <row r="408" spans="1:6" s="94" customFormat="1" ht="19.5" customHeight="1">
      <c r="A408" s="101"/>
      <c r="E408" s="102"/>
      <c r="F408" s="93"/>
    </row>
    <row r="409" spans="1:6" s="94" customFormat="1" ht="19.5" customHeight="1">
      <c r="A409" s="101"/>
      <c r="E409" s="102"/>
      <c r="F409" s="93"/>
    </row>
    <row r="410" spans="1:6" s="94" customFormat="1" ht="12.75">
      <c r="A410" s="101"/>
      <c r="E410" s="102"/>
      <c r="F410" s="93"/>
    </row>
    <row r="411" spans="1:6" s="94" customFormat="1" ht="12.75">
      <c r="A411" s="101"/>
      <c r="E411" s="102"/>
      <c r="F411" s="93"/>
    </row>
    <row r="412" spans="1:6" s="94" customFormat="1" ht="12.75">
      <c r="A412" s="101"/>
      <c r="E412" s="102"/>
      <c r="F412" s="93"/>
    </row>
    <row r="413" spans="1:6" s="94" customFormat="1" ht="12.75">
      <c r="A413" s="101"/>
      <c r="E413" s="102"/>
      <c r="F413" s="93"/>
    </row>
    <row r="414" spans="1:6" s="94" customFormat="1" ht="12.75">
      <c r="A414" s="101"/>
      <c r="E414" s="102"/>
      <c r="F414" s="93"/>
    </row>
    <row r="415" spans="1:6" s="94" customFormat="1" ht="12.75">
      <c r="A415" s="101"/>
      <c r="E415" s="102"/>
      <c r="F415" s="93"/>
    </row>
    <row r="416" spans="1:6" s="94" customFormat="1" ht="12.75">
      <c r="A416" s="101"/>
      <c r="E416" s="102"/>
      <c r="F416" s="93"/>
    </row>
    <row r="417" spans="1:6" s="94" customFormat="1" ht="12.75">
      <c r="A417" s="101"/>
      <c r="E417" s="102"/>
      <c r="F417" s="93"/>
    </row>
    <row r="418" spans="1:6" s="94" customFormat="1" ht="12.75">
      <c r="A418" s="101"/>
      <c r="E418" s="102"/>
      <c r="F418" s="93"/>
    </row>
    <row r="419" spans="1:6" s="94" customFormat="1" ht="12.75">
      <c r="A419" s="101"/>
      <c r="E419" s="102"/>
      <c r="F419" s="93"/>
    </row>
    <row r="420" spans="1:6" s="94" customFormat="1" ht="12.75">
      <c r="A420" s="101"/>
      <c r="E420" s="102"/>
      <c r="F420" s="93"/>
    </row>
    <row r="421" spans="1:6" s="94" customFormat="1" ht="12.75">
      <c r="A421" s="101"/>
      <c r="E421" s="102"/>
      <c r="F421" s="93"/>
    </row>
    <row r="422" spans="1:6" s="94" customFormat="1" ht="12.75">
      <c r="A422" s="101"/>
      <c r="E422" s="102"/>
      <c r="F422" s="93"/>
    </row>
    <row r="423" spans="1:6" s="94" customFormat="1" ht="12.75">
      <c r="A423" s="101"/>
      <c r="E423" s="102"/>
      <c r="F423" s="93"/>
    </row>
    <row r="424" spans="1:6" s="94" customFormat="1" ht="12.75">
      <c r="A424" s="101"/>
      <c r="E424" s="102"/>
      <c r="F424" s="93"/>
    </row>
    <row r="425" spans="1:6" s="94" customFormat="1" ht="12.75">
      <c r="A425" s="101"/>
      <c r="E425" s="102"/>
      <c r="F425" s="93"/>
    </row>
    <row r="426" spans="1:6" s="94" customFormat="1" ht="12.75">
      <c r="A426" s="101"/>
      <c r="E426" s="102"/>
      <c r="F426" s="93"/>
    </row>
    <row r="427" spans="1:6" s="94" customFormat="1" ht="12.75">
      <c r="A427" s="101"/>
      <c r="E427" s="102"/>
      <c r="F427" s="93"/>
    </row>
    <row r="428" spans="1:6" s="94" customFormat="1" ht="12.75">
      <c r="A428" s="101"/>
      <c r="E428" s="102"/>
      <c r="F428" s="93"/>
    </row>
    <row r="429" spans="1:6" s="94" customFormat="1" ht="12.75">
      <c r="A429" s="101"/>
      <c r="E429" s="102"/>
      <c r="F429" s="93"/>
    </row>
    <row r="430" spans="1:6" s="94" customFormat="1" ht="12.75">
      <c r="A430" s="101"/>
      <c r="E430" s="102"/>
      <c r="F430" s="93"/>
    </row>
    <row r="431" spans="1:6" s="94" customFormat="1" ht="12.75">
      <c r="A431" s="101"/>
      <c r="E431" s="102"/>
      <c r="F431" s="93"/>
    </row>
    <row r="432" spans="1:6" s="94" customFormat="1" ht="12.75">
      <c r="A432" s="101"/>
      <c r="E432" s="102"/>
      <c r="F432" s="93"/>
    </row>
    <row r="433" spans="1:6" s="94" customFormat="1" ht="12.75">
      <c r="A433" s="101"/>
      <c r="E433" s="102"/>
      <c r="F433" s="93"/>
    </row>
    <row r="434" spans="1:6" s="94" customFormat="1" ht="12.75">
      <c r="A434" s="101"/>
      <c r="E434" s="102"/>
      <c r="F434" s="93"/>
    </row>
    <row r="435" spans="1:6" s="94" customFormat="1" ht="12.75">
      <c r="A435" s="101"/>
      <c r="E435" s="102"/>
      <c r="F435" s="93"/>
    </row>
    <row r="436" spans="1:6" s="94" customFormat="1" ht="12.75">
      <c r="A436" s="101"/>
      <c r="E436" s="102"/>
      <c r="F436" s="93"/>
    </row>
    <row r="437" spans="1:6" s="94" customFormat="1" ht="12.75">
      <c r="A437" s="101"/>
      <c r="E437" s="102"/>
      <c r="F437" s="93"/>
    </row>
    <row r="438" spans="1:6" s="94" customFormat="1" ht="12.75">
      <c r="A438" s="101"/>
      <c r="E438" s="102"/>
      <c r="F438" s="93"/>
    </row>
    <row r="439" spans="1:6" s="94" customFormat="1" ht="12.75">
      <c r="A439" s="101"/>
      <c r="E439" s="102"/>
      <c r="F439" s="93"/>
    </row>
    <row r="440" spans="1:6" s="94" customFormat="1" ht="12.75">
      <c r="A440" s="101"/>
      <c r="E440" s="102"/>
      <c r="F440" s="93"/>
    </row>
    <row r="441" spans="1:6" s="94" customFormat="1" ht="12.75">
      <c r="A441" s="101"/>
      <c r="E441" s="102"/>
      <c r="F441" s="93"/>
    </row>
    <row r="442" spans="1:6" s="94" customFormat="1" ht="12.75">
      <c r="A442" s="101"/>
      <c r="E442" s="102"/>
      <c r="F442" s="93"/>
    </row>
    <row r="443" spans="1:6" s="94" customFormat="1" ht="12.75">
      <c r="A443" s="101"/>
      <c r="E443" s="102"/>
      <c r="F443" s="93"/>
    </row>
    <row r="444" spans="1:6" s="94" customFormat="1" ht="12.75">
      <c r="A444" s="101"/>
      <c r="E444" s="102"/>
      <c r="F444" s="93"/>
    </row>
    <row r="445" spans="1:6" s="94" customFormat="1" ht="12.75">
      <c r="A445" s="101"/>
      <c r="E445" s="102"/>
      <c r="F445" s="93"/>
    </row>
    <row r="446" spans="1:6" s="94" customFormat="1" ht="12.75">
      <c r="A446" s="101"/>
      <c r="E446" s="102"/>
      <c r="F446" s="93"/>
    </row>
    <row r="447" spans="1:6" s="94" customFormat="1" ht="12.75">
      <c r="A447" s="101"/>
      <c r="E447" s="102"/>
      <c r="F447" s="93"/>
    </row>
    <row r="448" spans="1:6" s="94" customFormat="1" ht="12.75">
      <c r="A448" s="101"/>
      <c r="E448" s="102"/>
      <c r="F448" s="93"/>
    </row>
    <row r="449" spans="1:6" s="94" customFormat="1" ht="12.75">
      <c r="A449" s="101"/>
      <c r="E449" s="102"/>
      <c r="F449" s="93"/>
    </row>
    <row r="450" spans="1:6" s="94" customFormat="1" ht="12.75">
      <c r="A450" s="101"/>
      <c r="E450" s="102"/>
      <c r="F450" s="93"/>
    </row>
    <row r="451" spans="1:6" s="94" customFormat="1" ht="12.75">
      <c r="A451" s="101"/>
      <c r="E451" s="102"/>
      <c r="F451" s="93"/>
    </row>
    <row r="452" spans="1:6" s="94" customFormat="1" ht="12.75">
      <c r="A452" s="101"/>
      <c r="E452" s="102"/>
      <c r="F452" s="93"/>
    </row>
    <row r="453" spans="1:6" s="94" customFormat="1" ht="12.75">
      <c r="A453" s="101"/>
      <c r="E453" s="102"/>
      <c r="F453" s="93"/>
    </row>
    <row r="454" spans="1:6" s="94" customFormat="1" ht="12.75">
      <c r="A454" s="101"/>
      <c r="E454" s="102"/>
      <c r="F454" s="93"/>
    </row>
    <row r="455" spans="1:6" s="94" customFormat="1" ht="12.75">
      <c r="A455" s="101"/>
      <c r="E455" s="102"/>
      <c r="F455" s="93"/>
    </row>
    <row r="456" spans="1:6" s="94" customFormat="1" ht="12.75">
      <c r="A456" s="101"/>
      <c r="E456" s="102"/>
      <c r="F456" s="93"/>
    </row>
    <row r="457" spans="1:6" s="94" customFormat="1" ht="12.75">
      <c r="A457" s="101"/>
      <c r="E457" s="102"/>
      <c r="F457" s="93"/>
    </row>
    <row r="458" spans="1:6" s="94" customFormat="1" ht="12.75">
      <c r="A458" s="101"/>
      <c r="E458" s="102"/>
      <c r="F458" s="93"/>
    </row>
    <row r="459" spans="1:6" s="94" customFormat="1" ht="12.75">
      <c r="A459" s="101"/>
      <c r="E459" s="102"/>
      <c r="F459" s="93"/>
    </row>
    <row r="460" spans="1:6" s="94" customFormat="1" ht="12.75">
      <c r="A460" s="101"/>
      <c r="E460" s="102"/>
      <c r="F460" s="93"/>
    </row>
    <row r="461" spans="1:6" s="94" customFormat="1" ht="12.75">
      <c r="A461" s="101"/>
      <c r="E461" s="102"/>
      <c r="F461" s="93"/>
    </row>
    <row r="462" spans="1:6" s="94" customFormat="1" ht="12.75">
      <c r="A462" s="101"/>
      <c r="E462" s="102"/>
      <c r="F462" s="93"/>
    </row>
    <row r="463" spans="1:6" s="94" customFormat="1" ht="12.75">
      <c r="A463" s="101"/>
      <c r="E463" s="102"/>
      <c r="F463" s="93"/>
    </row>
    <row r="464" spans="1:6" s="94" customFormat="1" ht="12.75">
      <c r="A464" s="101"/>
      <c r="E464" s="102"/>
      <c r="F464" s="93"/>
    </row>
    <row r="465" spans="1:6" s="94" customFormat="1" ht="12.75">
      <c r="A465" s="101"/>
      <c r="E465" s="102"/>
      <c r="F465" s="93"/>
    </row>
    <row r="466" spans="1:6" s="94" customFormat="1" ht="12.75">
      <c r="A466" s="101"/>
      <c r="E466" s="102"/>
      <c r="F466" s="93"/>
    </row>
    <row r="467" spans="1:6" s="94" customFormat="1" ht="12.75">
      <c r="A467" s="101"/>
      <c r="E467" s="102"/>
      <c r="F467" s="93"/>
    </row>
    <row r="468" spans="1:6" s="94" customFormat="1" ht="12.75">
      <c r="A468" s="101"/>
      <c r="E468" s="102"/>
      <c r="F468" s="93"/>
    </row>
    <row r="469" spans="1:6" s="94" customFormat="1" ht="12.75">
      <c r="A469" s="101"/>
      <c r="E469" s="102"/>
      <c r="F469" s="93"/>
    </row>
    <row r="470" spans="1:6" s="94" customFormat="1" ht="12.75">
      <c r="A470" s="101"/>
      <c r="E470" s="102"/>
      <c r="F470" s="93"/>
    </row>
    <row r="471" spans="1:6" s="94" customFormat="1" ht="12.75">
      <c r="A471" s="101"/>
      <c r="E471" s="102"/>
      <c r="F471" s="93"/>
    </row>
    <row r="472" spans="1:6" s="94" customFormat="1" ht="12.75">
      <c r="A472" s="101"/>
      <c r="E472" s="102"/>
      <c r="F472" s="93"/>
    </row>
    <row r="473" spans="1:6" s="94" customFormat="1" ht="12.75">
      <c r="A473" s="101"/>
      <c r="E473" s="102"/>
      <c r="F473" s="93"/>
    </row>
    <row r="474" spans="1:6" s="94" customFormat="1" ht="12.75">
      <c r="A474" s="101"/>
      <c r="E474" s="102"/>
      <c r="F474" s="93"/>
    </row>
    <row r="475" spans="1:6" s="94" customFormat="1" ht="12.75">
      <c r="A475" s="101"/>
      <c r="E475" s="102"/>
      <c r="F475" s="93"/>
    </row>
    <row r="476" spans="1:6" s="94" customFormat="1" ht="12.75">
      <c r="A476" s="101"/>
      <c r="E476" s="102"/>
      <c r="F476" s="93"/>
    </row>
    <row r="477" spans="1:6" s="94" customFormat="1" ht="12.75">
      <c r="A477" s="101"/>
      <c r="E477" s="102"/>
      <c r="F477" s="93"/>
    </row>
    <row r="478" spans="1:6" s="94" customFormat="1" ht="12.75">
      <c r="A478" s="101"/>
      <c r="E478" s="102"/>
      <c r="F478" s="93"/>
    </row>
    <row r="479" spans="1:6" s="94" customFormat="1" ht="12.75">
      <c r="A479" s="101"/>
      <c r="E479" s="102"/>
      <c r="F479" s="93"/>
    </row>
    <row r="480" spans="1:6" s="94" customFormat="1" ht="12.75">
      <c r="A480" s="101"/>
      <c r="E480" s="102"/>
      <c r="F480" s="93"/>
    </row>
    <row r="481" spans="1:6" s="94" customFormat="1" ht="12.75">
      <c r="A481" s="101"/>
      <c r="E481" s="102"/>
      <c r="F481" s="93"/>
    </row>
    <row r="482" spans="1:6" s="94" customFormat="1" ht="12.75">
      <c r="A482" s="101"/>
      <c r="E482" s="102"/>
      <c r="F482" s="93"/>
    </row>
    <row r="483" spans="1:6" s="94" customFormat="1" ht="12.75">
      <c r="A483" s="101"/>
      <c r="E483" s="102"/>
      <c r="F483" s="93"/>
    </row>
    <row r="484" spans="1:6" s="94" customFormat="1" ht="12.75">
      <c r="A484" s="101"/>
      <c r="E484" s="102"/>
      <c r="F484" s="93"/>
    </row>
    <row r="485" spans="1:6" s="94" customFormat="1" ht="12.75">
      <c r="A485" s="101"/>
      <c r="E485" s="102"/>
      <c r="F485" s="93"/>
    </row>
    <row r="486" spans="1:6" s="94" customFormat="1" ht="12.75">
      <c r="A486" s="101"/>
      <c r="E486" s="102"/>
      <c r="F486" s="93"/>
    </row>
    <row r="487" spans="1:6" s="94" customFormat="1" ht="12.75">
      <c r="A487" s="101"/>
      <c r="E487" s="102"/>
      <c r="F487" s="93"/>
    </row>
    <row r="488" spans="1:6" s="94" customFormat="1" ht="12.75">
      <c r="A488" s="101"/>
      <c r="E488" s="102"/>
      <c r="F488" s="93"/>
    </row>
    <row r="489" spans="1:6" s="94" customFormat="1" ht="12.75">
      <c r="A489" s="101"/>
      <c r="E489" s="102"/>
      <c r="F489" s="93"/>
    </row>
    <row r="490" spans="1:6" s="94" customFormat="1" ht="12.75">
      <c r="A490" s="101"/>
      <c r="E490" s="102"/>
      <c r="F490" s="93"/>
    </row>
    <row r="491" spans="1:6" s="94" customFormat="1" ht="12.75">
      <c r="A491" s="101"/>
      <c r="E491" s="102"/>
      <c r="F491" s="93"/>
    </row>
    <row r="492" spans="1:6" s="94" customFormat="1" ht="12.75">
      <c r="A492" s="101"/>
      <c r="E492" s="102"/>
      <c r="F492" s="93"/>
    </row>
    <row r="493" spans="1:6" s="94" customFormat="1" ht="12.75">
      <c r="A493" s="101"/>
      <c r="E493" s="102"/>
      <c r="F493" s="93"/>
    </row>
    <row r="494" spans="1:6" s="94" customFormat="1" ht="12.75">
      <c r="A494" s="101"/>
      <c r="E494" s="102"/>
      <c r="F494" s="93"/>
    </row>
    <row r="495" spans="1:6" s="94" customFormat="1" ht="12.75">
      <c r="A495" s="101"/>
      <c r="E495" s="102"/>
      <c r="F495" s="93"/>
    </row>
    <row r="496" spans="1:6" s="94" customFormat="1" ht="12.75">
      <c r="A496" s="101"/>
      <c r="E496" s="102"/>
      <c r="F496" s="93"/>
    </row>
    <row r="497" spans="1:6" s="94" customFormat="1" ht="12.75">
      <c r="A497" s="101"/>
      <c r="E497" s="102"/>
      <c r="F497" s="93"/>
    </row>
    <row r="498" spans="1:6" s="94" customFormat="1" ht="12.75">
      <c r="A498" s="101"/>
      <c r="E498" s="102"/>
      <c r="F498" s="93"/>
    </row>
    <row r="499" spans="1:6" s="94" customFormat="1" ht="12.75">
      <c r="A499" s="101"/>
      <c r="E499" s="102"/>
      <c r="F499" s="93"/>
    </row>
    <row r="500" spans="1:6" s="94" customFormat="1" ht="12.75">
      <c r="A500" s="101"/>
      <c r="E500" s="102"/>
      <c r="F500" s="93"/>
    </row>
    <row r="501" spans="1:6" s="94" customFormat="1" ht="12.75">
      <c r="A501" s="101"/>
      <c r="E501" s="102"/>
      <c r="F501" s="93"/>
    </row>
    <row r="502" spans="1:6" s="94" customFormat="1" ht="12.75">
      <c r="A502" s="101"/>
      <c r="E502" s="102"/>
      <c r="F502" s="93"/>
    </row>
    <row r="503" spans="1:6" s="94" customFormat="1" ht="12.75">
      <c r="A503" s="101"/>
      <c r="E503" s="102"/>
      <c r="F503" s="93"/>
    </row>
    <row r="504" spans="1:6" s="94" customFormat="1" ht="12.75">
      <c r="A504" s="101"/>
      <c r="E504" s="102"/>
      <c r="F504" s="93"/>
    </row>
    <row r="505" spans="1:6" s="94" customFormat="1" ht="12.75">
      <c r="A505" s="101"/>
      <c r="E505" s="102"/>
      <c r="F505" s="93"/>
    </row>
    <row r="506" spans="1:6" s="94" customFormat="1" ht="12.75">
      <c r="A506" s="101"/>
      <c r="E506" s="102"/>
      <c r="F506" s="93"/>
    </row>
    <row r="507" spans="1:6" s="94" customFormat="1" ht="12.75">
      <c r="A507" s="101"/>
      <c r="E507" s="102"/>
      <c r="F507" s="93"/>
    </row>
    <row r="508" spans="1:6" s="94" customFormat="1" ht="12.75">
      <c r="A508" s="101"/>
      <c r="E508" s="102"/>
      <c r="F508" s="93"/>
    </row>
    <row r="509" spans="1:6" s="94" customFormat="1" ht="12.75">
      <c r="A509" s="101"/>
      <c r="E509" s="102"/>
      <c r="F509" s="93"/>
    </row>
    <row r="510" spans="1:6" s="94" customFormat="1" ht="12.75">
      <c r="A510" s="101"/>
      <c r="E510" s="102"/>
      <c r="F510" s="93"/>
    </row>
    <row r="511" spans="1:6" s="94" customFormat="1" ht="12.75">
      <c r="A511" s="101"/>
      <c r="E511" s="102"/>
      <c r="F511" s="93"/>
    </row>
    <row r="512" spans="1:6" s="94" customFormat="1" ht="12.75">
      <c r="A512" s="101"/>
      <c r="E512" s="102"/>
      <c r="F512" s="93"/>
    </row>
    <row r="513" spans="1:6" s="94" customFormat="1" ht="12.75">
      <c r="A513" s="101"/>
      <c r="E513" s="102"/>
      <c r="F513" s="93"/>
    </row>
    <row r="514" spans="1:6" s="94" customFormat="1" ht="12.75">
      <c r="A514" s="101"/>
      <c r="E514" s="102"/>
      <c r="F514" s="93"/>
    </row>
    <row r="515" spans="1:6" s="94" customFormat="1" ht="12.75">
      <c r="A515" s="101"/>
      <c r="E515" s="102"/>
      <c r="F515" s="93"/>
    </row>
    <row r="516" spans="1:6" s="94" customFormat="1" ht="12.75">
      <c r="A516" s="101"/>
      <c r="E516" s="102"/>
      <c r="F516" s="93"/>
    </row>
    <row r="517" spans="1:6" s="94" customFormat="1" ht="12.75">
      <c r="A517" s="101"/>
      <c r="E517" s="102"/>
      <c r="F517" s="93"/>
    </row>
    <row r="518" spans="1:6" s="94" customFormat="1" ht="12.75">
      <c r="A518" s="101"/>
      <c r="E518" s="102"/>
      <c r="F518" s="93"/>
    </row>
    <row r="519" spans="1:6" s="94" customFormat="1" ht="12.75">
      <c r="A519" s="101"/>
      <c r="E519" s="102"/>
      <c r="F519" s="93"/>
    </row>
    <row r="520" spans="1:6" s="94" customFormat="1" ht="12.75">
      <c r="A520" s="101"/>
      <c r="E520" s="102"/>
      <c r="F520" s="93"/>
    </row>
    <row r="521" spans="1:6" s="94" customFormat="1" ht="12.75">
      <c r="A521" s="101"/>
      <c r="E521" s="102"/>
      <c r="F521" s="93"/>
    </row>
    <row r="522" spans="1:6" s="94" customFormat="1" ht="12.75">
      <c r="A522" s="101"/>
      <c r="E522" s="102"/>
      <c r="F522" s="93"/>
    </row>
    <row r="523" spans="1:6" s="94" customFormat="1" ht="12.75">
      <c r="A523" s="101"/>
      <c r="E523" s="102"/>
      <c r="F523" s="93"/>
    </row>
    <row r="524" spans="1:6" s="94" customFormat="1" ht="12.75">
      <c r="A524" s="101"/>
      <c r="E524" s="102"/>
      <c r="F524" s="93"/>
    </row>
    <row r="525" spans="1:6" s="94" customFormat="1" ht="12.75">
      <c r="A525" s="101"/>
      <c r="E525" s="102"/>
      <c r="F525" s="93"/>
    </row>
    <row r="526" spans="1:6" s="94" customFormat="1" ht="12.75">
      <c r="A526" s="101"/>
      <c r="E526" s="102"/>
      <c r="F526" s="93"/>
    </row>
    <row r="527" spans="1:6" s="94" customFormat="1" ht="12.75">
      <c r="A527" s="101"/>
      <c r="E527" s="102"/>
      <c r="F527" s="93"/>
    </row>
    <row r="528" spans="1:6" s="94" customFormat="1" ht="12.75">
      <c r="A528" s="101"/>
      <c r="E528" s="102"/>
      <c r="F528" s="93"/>
    </row>
    <row r="529" spans="1:6" s="94" customFormat="1" ht="12.75">
      <c r="A529" s="101"/>
      <c r="E529" s="102"/>
      <c r="F529" s="93"/>
    </row>
    <row r="530" spans="1:6" s="94" customFormat="1" ht="12.75">
      <c r="A530" s="101"/>
      <c r="E530" s="102"/>
      <c r="F530" s="93"/>
    </row>
    <row r="531" spans="1:6" s="94" customFormat="1" ht="12.75">
      <c r="A531" s="101"/>
      <c r="E531" s="102"/>
      <c r="F531" s="93"/>
    </row>
    <row r="532" spans="1:6" s="94" customFormat="1" ht="12.75">
      <c r="A532" s="101"/>
      <c r="E532" s="102"/>
      <c r="F532" s="93"/>
    </row>
    <row r="533" spans="1:6" s="94" customFormat="1" ht="12.75">
      <c r="A533" s="101"/>
      <c r="E533" s="102"/>
      <c r="F533" s="93"/>
    </row>
    <row r="534" spans="1:6" s="94" customFormat="1" ht="12.75">
      <c r="A534" s="101"/>
      <c r="E534" s="102"/>
      <c r="F534" s="93"/>
    </row>
    <row r="535" spans="1:6" s="94" customFormat="1" ht="12.75">
      <c r="A535" s="101"/>
      <c r="E535" s="102"/>
      <c r="F535" s="93"/>
    </row>
    <row r="536" spans="1:6" s="94" customFormat="1" ht="12.75">
      <c r="A536" s="101"/>
      <c r="E536" s="102"/>
      <c r="F536" s="93"/>
    </row>
    <row r="537" spans="1:6" s="94" customFormat="1" ht="12.75">
      <c r="A537" s="101"/>
      <c r="E537" s="102"/>
      <c r="F537" s="93"/>
    </row>
    <row r="538" spans="1:6" s="94" customFormat="1" ht="12.75">
      <c r="A538" s="101"/>
      <c r="E538" s="102"/>
      <c r="F538" s="93"/>
    </row>
    <row r="539" spans="1:6" s="94" customFormat="1" ht="12.75">
      <c r="A539" s="101"/>
      <c r="E539" s="102"/>
      <c r="F539" s="93"/>
    </row>
    <row r="540" spans="1:6" s="94" customFormat="1" ht="12.75">
      <c r="A540" s="101"/>
      <c r="E540" s="102"/>
      <c r="F540" s="93"/>
    </row>
    <row r="541" spans="1:6" s="94" customFormat="1" ht="12.75">
      <c r="A541" s="101"/>
      <c r="E541" s="102"/>
      <c r="F541" s="93"/>
    </row>
    <row r="542" spans="1:6" s="94" customFormat="1" ht="12.75">
      <c r="A542" s="101"/>
      <c r="E542" s="102"/>
      <c r="F542" s="93"/>
    </row>
    <row r="543" spans="1:6" s="94" customFormat="1" ht="12.75">
      <c r="A543" s="101"/>
      <c r="E543" s="102"/>
      <c r="F543" s="93"/>
    </row>
    <row r="544" spans="1:6" s="94" customFormat="1" ht="12.75">
      <c r="A544" s="101"/>
      <c r="E544" s="102"/>
      <c r="F544" s="93"/>
    </row>
    <row r="545" spans="1:6" s="94" customFormat="1" ht="12.75">
      <c r="A545" s="101"/>
      <c r="E545" s="102"/>
      <c r="F545" s="93"/>
    </row>
    <row r="546" spans="1:6" s="94" customFormat="1" ht="12.75">
      <c r="A546" s="101"/>
      <c r="E546" s="102"/>
      <c r="F546" s="93"/>
    </row>
    <row r="547" spans="1:6" s="94" customFormat="1" ht="12.75">
      <c r="A547" s="101"/>
      <c r="E547" s="102"/>
      <c r="F547" s="93"/>
    </row>
    <row r="548" spans="1:6" s="94" customFormat="1" ht="12.75">
      <c r="A548" s="101"/>
      <c r="E548" s="102"/>
      <c r="F548" s="93"/>
    </row>
    <row r="549" spans="1:6" s="94" customFormat="1" ht="12.75">
      <c r="A549" s="101"/>
      <c r="E549" s="102"/>
      <c r="F549" s="93"/>
    </row>
    <row r="550" spans="1:6" s="94" customFormat="1" ht="12.75">
      <c r="A550" s="101"/>
      <c r="E550" s="102"/>
      <c r="F550" s="93"/>
    </row>
    <row r="551" spans="1:6" s="94" customFormat="1" ht="12.75">
      <c r="A551" s="101"/>
      <c r="E551" s="102"/>
      <c r="F551" s="93"/>
    </row>
    <row r="552" spans="1:6" s="94" customFormat="1" ht="12.75">
      <c r="A552" s="101"/>
      <c r="E552" s="102"/>
      <c r="F552" s="93"/>
    </row>
    <row r="553" spans="1:6" s="94" customFormat="1" ht="12.75">
      <c r="A553" s="101"/>
      <c r="E553" s="102"/>
      <c r="F553" s="93"/>
    </row>
    <row r="554" spans="1:6" s="94" customFormat="1" ht="12.75">
      <c r="A554" s="101"/>
      <c r="E554" s="102"/>
      <c r="F554" s="93"/>
    </row>
    <row r="555" spans="1:6" s="94" customFormat="1" ht="12.75">
      <c r="A555" s="101"/>
      <c r="E555" s="102"/>
      <c r="F555" s="93"/>
    </row>
    <row r="556" spans="1:6" s="94" customFormat="1" ht="12.75">
      <c r="A556" s="101"/>
      <c r="E556" s="102"/>
      <c r="F556" s="93"/>
    </row>
    <row r="557" spans="1:6" s="94" customFormat="1" ht="12.75">
      <c r="A557" s="101"/>
      <c r="E557" s="102"/>
      <c r="F557" s="93"/>
    </row>
    <row r="558" spans="1:6" s="94" customFormat="1" ht="12.75">
      <c r="A558" s="101"/>
      <c r="E558" s="102"/>
      <c r="F558" s="93"/>
    </row>
    <row r="559" spans="1:6" s="94" customFormat="1" ht="12.75">
      <c r="A559" s="101"/>
      <c r="E559" s="102"/>
      <c r="F559" s="93"/>
    </row>
    <row r="560" spans="1:6" s="94" customFormat="1" ht="12.75">
      <c r="A560" s="101"/>
      <c r="E560" s="102"/>
      <c r="F560" s="93"/>
    </row>
    <row r="561" spans="1:6" s="94" customFormat="1" ht="12.75">
      <c r="A561" s="101"/>
      <c r="E561" s="102"/>
      <c r="F561" s="93"/>
    </row>
    <row r="562" spans="1:6" s="94" customFormat="1" ht="12.75">
      <c r="A562" s="101"/>
      <c r="E562" s="102"/>
      <c r="F562" s="93"/>
    </row>
    <row r="563" spans="1:6" s="94" customFormat="1" ht="12.75">
      <c r="A563" s="101"/>
      <c r="E563" s="102"/>
      <c r="F563" s="93"/>
    </row>
    <row r="564" spans="1:6" s="94" customFormat="1" ht="12.75">
      <c r="A564" s="101"/>
      <c r="E564" s="102"/>
      <c r="F564" s="93"/>
    </row>
    <row r="565" spans="1:6" s="94" customFormat="1" ht="12.75">
      <c r="A565" s="101"/>
      <c r="E565" s="102"/>
      <c r="F565" s="93"/>
    </row>
    <row r="566" spans="1:6" s="94" customFormat="1" ht="12.75">
      <c r="A566" s="101"/>
      <c r="E566" s="102"/>
      <c r="F566" s="93"/>
    </row>
    <row r="567" spans="1:6" s="94" customFormat="1" ht="12.75">
      <c r="A567" s="101"/>
      <c r="E567" s="102"/>
      <c r="F567" s="93"/>
    </row>
    <row r="568" spans="1:6" s="94" customFormat="1" ht="12.75">
      <c r="A568" s="101"/>
      <c r="E568" s="102"/>
      <c r="F568" s="93"/>
    </row>
    <row r="569" spans="1:6" s="94" customFormat="1" ht="12.75">
      <c r="A569" s="101"/>
      <c r="E569" s="102"/>
      <c r="F569" s="93"/>
    </row>
    <row r="570" spans="1:6" s="94" customFormat="1" ht="12.75">
      <c r="A570" s="101"/>
      <c r="E570" s="102"/>
      <c r="F570" s="93"/>
    </row>
    <row r="571" spans="1:6" s="94" customFormat="1" ht="12.75">
      <c r="A571" s="101"/>
      <c r="E571" s="102"/>
      <c r="F571" s="93"/>
    </row>
    <row r="572" spans="1:6" s="94" customFormat="1" ht="12.75">
      <c r="A572" s="101"/>
      <c r="E572" s="102"/>
      <c r="F572" s="93"/>
    </row>
    <row r="573" spans="1:6" s="94" customFormat="1" ht="12.75">
      <c r="A573" s="101"/>
      <c r="E573" s="102"/>
      <c r="F573" s="93"/>
    </row>
    <row r="574" spans="1:6" s="94" customFormat="1" ht="12.75">
      <c r="A574" s="101"/>
      <c r="E574" s="102"/>
      <c r="F574" s="93"/>
    </row>
    <row r="575" spans="1:6" s="94" customFormat="1" ht="12.75">
      <c r="A575" s="101"/>
      <c r="E575" s="102"/>
      <c r="F575" s="93"/>
    </row>
    <row r="576" spans="1:6" s="94" customFormat="1" ht="12.75">
      <c r="A576" s="101"/>
      <c r="E576" s="102"/>
      <c r="F576" s="93"/>
    </row>
    <row r="577" spans="1:6" s="94" customFormat="1" ht="12.75">
      <c r="A577" s="101"/>
      <c r="E577" s="102"/>
      <c r="F577" s="93"/>
    </row>
    <row r="578" spans="1:6" s="94" customFormat="1" ht="12.75">
      <c r="A578" s="101"/>
      <c r="E578" s="102"/>
      <c r="F578" s="93"/>
    </row>
    <row r="579" spans="1:6" s="94" customFormat="1" ht="12.75">
      <c r="A579" s="101"/>
      <c r="E579" s="102"/>
      <c r="F579" s="93"/>
    </row>
    <row r="580" spans="1:6" s="94" customFormat="1" ht="12.75">
      <c r="A580" s="101"/>
      <c r="E580" s="102"/>
      <c r="F580" s="93"/>
    </row>
    <row r="581" spans="1:6" s="94" customFormat="1" ht="12.75">
      <c r="A581" s="101"/>
      <c r="E581" s="102"/>
      <c r="F581" s="93"/>
    </row>
    <row r="582" spans="1:6" s="94" customFormat="1" ht="12.75">
      <c r="A582" s="101"/>
      <c r="E582" s="102"/>
      <c r="F582" s="93"/>
    </row>
    <row r="583" spans="1:6" s="94" customFormat="1" ht="12.75">
      <c r="A583" s="101"/>
      <c r="E583" s="102"/>
      <c r="F583" s="93"/>
    </row>
    <row r="584" spans="1:6" s="94" customFormat="1" ht="12.75">
      <c r="A584" s="101"/>
      <c r="E584" s="102"/>
      <c r="F584" s="93"/>
    </row>
    <row r="585" spans="1:6" s="94" customFormat="1" ht="12.75">
      <c r="A585" s="101"/>
      <c r="E585" s="102"/>
      <c r="F585" s="93"/>
    </row>
    <row r="586" spans="1:6" s="94" customFormat="1" ht="12.75">
      <c r="A586" s="101"/>
      <c r="E586" s="102"/>
      <c r="F586" s="93"/>
    </row>
    <row r="587" spans="1:6" s="104" customFormat="1" ht="12.75">
      <c r="A587" s="103"/>
      <c r="E587" s="105"/>
      <c r="F587" s="106"/>
    </row>
  </sheetData>
  <sheetProtection/>
  <mergeCells count="5">
    <mergeCell ref="A35:E35"/>
    <mergeCell ref="A8:E8"/>
    <mergeCell ref="A9:E9"/>
    <mergeCell ref="A26:E26"/>
    <mergeCell ref="A31:E31"/>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2.xml><?xml version="1.0" encoding="utf-8"?>
<worksheet xmlns="http://schemas.openxmlformats.org/spreadsheetml/2006/main" xmlns:r="http://schemas.openxmlformats.org/officeDocument/2006/relationships">
  <dimension ref="A3:AR55"/>
  <sheetViews>
    <sheetView zoomScalePageLayoutView="0" workbookViewId="0" topLeftCell="A37">
      <selection activeCell="A5" sqref="A5"/>
    </sheetView>
  </sheetViews>
  <sheetFormatPr defaultColWidth="9.140625" defaultRowHeight="12.75"/>
  <cols>
    <col min="1" max="1" width="25.421875" style="0" customWidth="1"/>
    <col min="2" max="2" width="21.7109375" style="0" customWidth="1"/>
    <col min="3" max="3" width="18.140625" style="1" customWidth="1"/>
    <col min="4" max="4" width="20.7109375" style="0" customWidth="1"/>
    <col min="5" max="5" width="1.7109375" style="0" customWidth="1"/>
    <col min="6" max="6" width="4.00390625" style="0" customWidth="1"/>
    <col min="7" max="7" width="3.00390625" style="0" customWidth="1"/>
    <col min="8" max="8" width="4.8515625" style="0" customWidth="1"/>
  </cols>
  <sheetData>
    <row r="3" spans="4:7" ht="12.75">
      <c r="D3" s="2" t="s">
        <v>0</v>
      </c>
      <c r="E3" s="232"/>
      <c r="F3" s="191" t="str">
        <f>+'UST-30 (Cover)'!$B$6</f>
        <v> </v>
      </c>
      <c r="G3" s="234"/>
    </row>
    <row r="4" spans="4:7" ht="12.75">
      <c r="D4" s="2" t="s">
        <v>1</v>
      </c>
      <c r="E4" s="233"/>
      <c r="F4" s="235" t="str">
        <f>+'UST-30 (Cover)'!$F$8</f>
        <v>  </v>
      </c>
      <c r="G4" s="68"/>
    </row>
    <row r="5" spans="1:8" ht="12.75">
      <c r="A5" s="4" t="s">
        <v>2</v>
      </c>
      <c r="B5" s="191" t="str">
        <f>+'UST-30 (Cover)'!$B$8</f>
        <v>  </v>
      </c>
      <c r="C5" s="102"/>
      <c r="F5" s="4"/>
      <c r="G5" s="4"/>
      <c r="H5" s="4"/>
    </row>
    <row r="6" spans="1:8" ht="12.75">
      <c r="A6" s="3"/>
      <c r="B6" s="6"/>
      <c r="F6" s="4"/>
      <c r="G6" s="4"/>
      <c r="H6" s="4"/>
    </row>
    <row r="7" spans="1:44" ht="12.75">
      <c r="A7" s="257" t="s">
        <v>356</v>
      </c>
      <c r="B7" s="257"/>
      <c r="C7" s="257"/>
      <c r="D7" s="257"/>
      <c r="E7" s="257"/>
      <c r="F7" s="257"/>
      <c r="G7" s="257"/>
      <c r="H7" s="257"/>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ht="12.75">
      <c r="A8" s="192" t="s">
        <v>81</v>
      </c>
    </row>
    <row r="9" spans="2:6" ht="12.75">
      <c r="B9" t="s">
        <v>98</v>
      </c>
      <c r="D9" s="6"/>
      <c r="F9" t="s">
        <v>98</v>
      </c>
    </row>
    <row r="10" spans="1:8" ht="12.75">
      <c r="A10" s="193" t="s">
        <v>327</v>
      </c>
      <c r="B10" s="194"/>
      <c r="C10" s="195"/>
      <c r="D10" s="194"/>
      <c r="E10" s="50"/>
      <c r="F10" s="113"/>
      <c r="G10" s="113"/>
      <c r="H10" s="114"/>
    </row>
    <row r="11" spans="1:8" ht="12.75">
      <c r="A11" s="196" t="s">
        <v>328</v>
      </c>
      <c r="B11" s="197"/>
      <c r="C11" s="198"/>
      <c r="D11" s="197"/>
      <c r="E11" s="199"/>
      <c r="F11" s="200" t="s">
        <v>4</v>
      </c>
      <c r="G11" s="201"/>
      <c r="H11" s="202" t="s">
        <v>5</v>
      </c>
    </row>
    <row r="12" spans="1:8" ht="12.75">
      <c r="A12" s="203" t="s">
        <v>386</v>
      </c>
      <c r="B12" s="23"/>
      <c r="C12" s="204"/>
      <c r="D12" s="32"/>
      <c r="E12" s="205"/>
      <c r="F12" s="23"/>
      <c r="G12" s="23"/>
      <c r="H12" s="206"/>
    </row>
    <row r="13" spans="1:8" ht="12.75">
      <c r="A13" s="203" t="s">
        <v>387</v>
      </c>
      <c r="B13" s="23"/>
      <c r="C13" s="204"/>
      <c r="D13" s="32"/>
      <c r="E13" s="205"/>
      <c r="F13" s="23"/>
      <c r="G13" s="23"/>
      <c r="H13" s="206"/>
    </row>
    <row r="14" spans="1:8" ht="12.75">
      <c r="A14" s="207" t="s">
        <v>388</v>
      </c>
      <c r="B14" s="23"/>
      <c r="C14" s="204"/>
      <c r="D14" s="32"/>
      <c r="E14" s="205"/>
      <c r="F14" s="23"/>
      <c r="G14" s="23"/>
      <c r="H14" s="206"/>
    </row>
    <row r="15" spans="1:8" ht="12.75">
      <c r="A15" s="207"/>
      <c r="B15" s="23"/>
      <c r="C15" s="204"/>
      <c r="D15" s="32"/>
      <c r="E15" s="205"/>
      <c r="F15" s="23"/>
      <c r="G15" s="23"/>
      <c r="H15" s="206"/>
    </row>
    <row r="16" spans="1:9" ht="12.75">
      <c r="A16" s="217"/>
      <c r="B16" s="209"/>
      <c r="C16" s="210"/>
      <c r="D16" s="211"/>
      <c r="E16" s="212"/>
      <c r="F16" s="209"/>
      <c r="G16" s="209"/>
      <c r="H16" s="213"/>
      <c r="I16" s="6"/>
    </row>
    <row r="17" spans="4:9" ht="12.75">
      <c r="D17" s="33"/>
      <c r="E17" s="33"/>
      <c r="F17" s="10"/>
      <c r="G17" s="10"/>
      <c r="H17" s="23"/>
      <c r="I17" s="6"/>
    </row>
    <row r="18" spans="1:9" ht="12.75">
      <c r="A18" s="193" t="s">
        <v>329</v>
      </c>
      <c r="B18" s="12"/>
      <c r="C18" s="13"/>
      <c r="D18" s="214"/>
      <c r="E18" s="214"/>
      <c r="F18" s="12"/>
      <c r="G18" s="12"/>
      <c r="H18" s="15"/>
      <c r="I18" s="6"/>
    </row>
    <row r="19" spans="1:8" ht="12.75">
      <c r="A19" s="35" t="s">
        <v>340</v>
      </c>
      <c r="B19" s="6"/>
      <c r="C19" s="36"/>
      <c r="D19" s="34"/>
      <c r="E19" s="34"/>
      <c r="F19" s="6"/>
      <c r="G19" s="6"/>
      <c r="H19" s="108"/>
    </row>
    <row r="20" spans="1:8" ht="12.75">
      <c r="A20" s="35" t="s">
        <v>342</v>
      </c>
      <c r="B20" s="6"/>
      <c r="C20" s="36"/>
      <c r="D20" s="34"/>
      <c r="E20" s="34"/>
      <c r="F20" s="6"/>
      <c r="G20" s="6"/>
      <c r="H20" s="108"/>
    </row>
    <row r="21" spans="1:8" ht="12.75">
      <c r="A21" s="215" t="s">
        <v>341</v>
      </c>
      <c r="B21" s="6"/>
      <c r="C21" s="36"/>
      <c r="D21" s="34"/>
      <c r="E21" s="34"/>
      <c r="F21" s="6"/>
      <c r="G21" s="6"/>
      <c r="H21" s="108"/>
    </row>
    <row r="22" spans="1:8" ht="12.75">
      <c r="A22" s="21"/>
      <c r="B22" s="21"/>
      <c r="C22" s="22"/>
      <c r="D22" s="38" t="s">
        <v>8</v>
      </c>
      <c r="E22" s="50"/>
      <c r="F22" s="113"/>
      <c r="G22" s="113"/>
      <c r="H22" s="114"/>
    </row>
    <row r="23" spans="1:8" ht="12.75">
      <c r="A23" s="24" t="s">
        <v>330</v>
      </c>
      <c r="B23" s="24" t="s">
        <v>331</v>
      </c>
      <c r="C23" s="25" t="s">
        <v>12</v>
      </c>
      <c r="D23" s="39" t="s">
        <v>13</v>
      </c>
      <c r="E23" s="199"/>
      <c r="F23" s="200" t="s">
        <v>4</v>
      </c>
      <c r="G23" s="201"/>
      <c r="H23" s="202" t="s">
        <v>5</v>
      </c>
    </row>
    <row r="24" spans="1:8" ht="12.75">
      <c r="A24" s="40"/>
      <c r="B24" s="40"/>
      <c r="C24" s="41"/>
      <c r="D24" s="216"/>
      <c r="E24" s="205"/>
      <c r="F24" s="23"/>
      <c r="G24" s="23"/>
      <c r="H24" s="206"/>
    </row>
    <row r="25" spans="1:8" ht="12.75">
      <c r="A25" s="40"/>
      <c r="B25" s="40"/>
      <c r="C25" s="41"/>
      <c r="D25" s="216"/>
      <c r="E25" s="212"/>
      <c r="F25" s="209"/>
      <c r="G25" s="209"/>
      <c r="H25" s="213"/>
    </row>
    <row r="26" spans="1:8" ht="12.75">
      <c r="A26" s="6"/>
      <c r="B26" s="6"/>
      <c r="C26" s="36"/>
      <c r="D26" s="34"/>
      <c r="E26" s="34"/>
      <c r="F26" s="6"/>
      <c r="G26" s="6"/>
      <c r="H26" s="6"/>
    </row>
    <row r="27" spans="1:8" ht="12.75">
      <c r="A27" s="193" t="s">
        <v>343</v>
      </c>
      <c r="B27" s="194"/>
      <c r="C27" s="195"/>
      <c r="D27" s="194"/>
      <c r="E27" s="50"/>
      <c r="F27" s="113"/>
      <c r="G27" s="113"/>
      <c r="H27" s="114"/>
    </row>
    <row r="28" spans="1:8" ht="12.75">
      <c r="A28" s="196"/>
      <c r="B28" s="197"/>
      <c r="C28" s="198"/>
      <c r="D28" s="197"/>
      <c r="E28" s="199"/>
      <c r="F28" s="200" t="s">
        <v>4</v>
      </c>
      <c r="G28" s="201"/>
      <c r="H28" s="202" t="s">
        <v>5</v>
      </c>
    </row>
    <row r="29" spans="1:8" ht="12.75">
      <c r="A29" s="203" t="s">
        <v>337</v>
      </c>
      <c r="B29" s="23"/>
      <c r="C29" s="204"/>
      <c r="D29" s="32"/>
      <c r="E29" s="205"/>
      <c r="F29" s="23"/>
      <c r="G29" s="23"/>
      <c r="H29" s="206"/>
    </row>
    <row r="30" spans="1:8" ht="12.75">
      <c r="A30" s="207" t="s">
        <v>332</v>
      </c>
      <c r="B30" s="23"/>
      <c r="C30" s="204"/>
      <c r="D30" s="32"/>
      <c r="E30" s="205"/>
      <c r="F30" s="23"/>
      <c r="G30" s="23"/>
      <c r="H30" s="206"/>
    </row>
    <row r="31" spans="1:8" ht="12.75">
      <c r="A31" s="207"/>
      <c r="B31" s="23"/>
      <c r="C31" s="204"/>
      <c r="D31" s="32"/>
      <c r="E31" s="205"/>
      <c r="F31" s="23"/>
      <c r="G31" s="23"/>
      <c r="H31" s="206"/>
    </row>
    <row r="32" spans="1:8" ht="12.75">
      <c r="A32" s="203" t="s">
        <v>333</v>
      </c>
      <c r="B32" s="23"/>
      <c r="C32" s="204"/>
      <c r="D32" s="32"/>
      <c r="E32" s="205"/>
      <c r="F32" s="23"/>
      <c r="G32" s="23"/>
      <c r="H32" s="206"/>
    </row>
    <row r="33" spans="1:8" ht="12.75">
      <c r="A33" s="203" t="s">
        <v>338</v>
      </c>
      <c r="B33" s="23"/>
      <c r="C33" s="204"/>
      <c r="D33" s="32"/>
      <c r="E33" s="205"/>
      <c r="F33" s="23"/>
      <c r="G33" s="23"/>
      <c r="H33" s="206"/>
    </row>
    <row r="34" spans="1:8" ht="12.75">
      <c r="A34" s="203"/>
      <c r="B34" s="23"/>
      <c r="C34" s="204"/>
      <c r="D34" s="32"/>
      <c r="E34" s="205"/>
      <c r="F34" s="23"/>
      <c r="G34" s="23"/>
      <c r="H34" s="206"/>
    </row>
    <row r="35" spans="1:8" ht="12.75">
      <c r="A35" s="203" t="s">
        <v>334</v>
      </c>
      <c r="B35" s="23"/>
      <c r="C35" s="204"/>
      <c r="D35" s="32"/>
      <c r="E35" s="205"/>
      <c r="F35" s="23"/>
      <c r="G35" s="23"/>
      <c r="H35" s="206"/>
    </row>
    <row r="36" spans="1:8" ht="12.75">
      <c r="A36" s="203" t="s">
        <v>339</v>
      </c>
      <c r="B36" s="23"/>
      <c r="C36" s="204"/>
      <c r="D36" s="32"/>
      <c r="E36" s="205"/>
      <c r="F36" s="23"/>
      <c r="G36" s="23"/>
      <c r="H36" s="206"/>
    </row>
    <row r="37" spans="1:8" ht="12.75">
      <c r="A37" s="208"/>
      <c r="B37" s="209"/>
      <c r="C37" s="210"/>
      <c r="D37" s="211"/>
      <c r="E37" s="212"/>
      <c r="F37" s="209"/>
      <c r="G37" s="209"/>
      <c r="H37" s="213"/>
    </row>
    <row r="39" spans="1:8" ht="12.75">
      <c r="A39" s="193" t="s">
        <v>345</v>
      </c>
      <c r="B39" s="12"/>
      <c r="C39" s="13"/>
      <c r="D39" s="12"/>
      <c r="E39" s="12"/>
      <c r="F39" s="12"/>
      <c r="G39" s="12"/>
      <c r="H39" s="15"/>
    </row>
    <row r="40" spans="1:8" ht="12.75">
      <c r="A40" s="101" t="s">
        <v>374</v>
      </c>
      <c r="B40" s="6"/>
      <c r="C40" s="36"/>
      <c r="D40" s="6"/>
      <c r="E40" s="6"/>
      <c r="F40" s="6"/>
      <c r="G40" s="6"/>
      <c r="H40" s="108"/>
    </row>
    <row r="41" spans="1:8" ht="12.75">
      <c r="A41" s="101" t="s">
        <v>335</v>
      </c>
      <c r="B41" s="6"/>
      <c r="C41" s="36"/>
      <c r="D41" s="6"/>
      <c r="E41" s="6"/>
      <c r="F41" s="6"/>
      <c r="G41" s="6"/>
      <c r="H41" s="108"/>
    </row>
    <row r="42" spans="1:8" ht="12.75">
      <c r="A42" s="101" t="s">
        <v>336</v>
      </c>
      <c r="B42" s="6"/>
      <c r="C42" s="36"/>
      <c r="D42" s="6"/>
      <c r="E42" s="6"/>
      <c r="F42" s="6"/>
      <c r="G42" s="6"/>
      <c r="H42" s="108"/>
    </row>
    <row r="43" spans="1:8" ht="12.75">
      <c r="A43" s="35"/>
      <c r="B43" s="6"/>
      <c r="C43" s="36"/>
      <c r="D43" s="6"/>
      <c r="E43" s="6"/>
      <c r="F43" s="6"/>
      <c r="G43" s="6"/>
      <c r="H43" s="108"/>
    </row>
    <row r="44" spans="1:8" ht="12.75">
      <c r="A44" s="35"/>
      <c r="B44" s="6"/>
      <c r="C44" s="36"/>
      <c r="D44" s="6"/>
      <c r="E44" s="6"/>
      <c r="F44" s="6"/>
      <c r="G44" s="6"/>
      <c r="H44" s="108"/>
    </row>
    <row r="45" spans="1:8" ht="12.75">
      <c r="A45" s="35"/>
      <c r="B45" s="6"/>
      <c r="C45" s="36"/>
      <c r="D45" s="6"/>
      <c r="E45" s="6"/>
      <c r="F45" s="6"/>
      <c r="G45" s="6"/>
      <c r="H45" s="108"/>
    </row>
    <row r="46" spans="1:8" ht="12.75">
      <c r="A46" s="16"/>
      <c r="B46" s="17"/>
      <c r="C46" s="18"/>
      <c r="D46" s="17"/>
      <c r="E46" s="17"/>
      <c r="F46" s="17"/>
      <c r="G46" s="17"/>
      <c r="H46" s="20"/>
    </row>
    <row r="48" spans="1:8" ht="12.75">
      <c r="A48" s="193" t="s">
        <v>344</v>
      </c>
      <c r="B48" s="12"/>
      <c r="C48" s="13"/>
      <c r="D48" s="12"/>
      <c r="E48" s="12"/>
      <c r="F48" s="12"/>
      <c r="G48" s="12"/>
      <c r="H48" s="15"/>
    </row>
    <row r="49" spans="1:8" ht="12.75">
      <c r="A49" s="101" t="s">
        <v>346</v>
      </c>
      <c r="B49" s="6"/>
      <c r="C49" s="36"/>
      <c r="D49" s="6"/>
      <c r="E49" s="6"/>
      <c r="F49" s="6"/>
      <c r="G49" s="6"/>
      <c r="H49" s="108"/>
    </row>
    <row r="50" spans="1:8" ht="12.75">
      <c r="A50" s="101"/>
      <c r="B50" s="6"/>
      <c r="C50" s="36"/>
      <c r="D50" s="6"/>
      <c r="E50" s="6"/>
      <c r="F50" s="6"/>
      <c r="G50" s="6"/>
      <c r="H50" s="108"/>
    </row>
    <row r="51" spans="1:8" ht="12.75">
      <c r="A51" s="101"/>
      <c r="B51" s="6"/>
      <c r="C51" s="36"/>
      <c r="D51" s="6"/>
      <c r="E51" s="6"/>
      <c r="F51" s="6"/>
      <c r="G51" s="6"/>
      <c r="H51" s="108"/>
    </row>
    <row r="52" spans="1:8" ht="12.75">
      <c r="A52" s="35"/>
      <c r="B52" s="6"/>
      <c r="C52" s="36"/>
      <c r="D52" s="6"/>
      <c r="E52" s="6"/>
      <c r="F52" s="6"/>
      <c r="G52" s="6"/>
      <c r="H52" s="108"/>
    </row>
    <row r="53" spans="1:8" ht="12.75">
      <c r="A53" s="35"/>
      <c r="B53" s="6"/>
      <c r="C53" s="36"/>
      <c r="D53" s="6"/>
      <c r="E53" s="6"/>
      <c r="F53" s="6"/>
      <c r="G53" s="6"/>
      <c r="H53" s="108"/>
    </row>
    <row r="54" spans="1:8" ht="12.75">
      <c r="A54" s="35"/>
      <c r="B54" s="6"/>
      <c r="C54" s="36"/>
      <c r="D54" s="6"/>
      <c r="E54" s="6"/>
      <c r="F54" s="6"/>
      <c r="G54" s="6"/>
      <c r="H54" s="108"/>
    </row>
    <row r="55" spans="1:8" ht="12.75">
      <c r="A55" s="16"/>
      <c r="B55" s="17"/>
      <c r="C55" s="18"/>
      <c r="D55" s="17"/>
      <c r="E55" s="17"/>
      <c r="F55" s="17"/>
      <c r="G55" s="17"/>
      <c r="H55" s="20"/>
    </row>
  </sheetData>
  <sheetProtection/>
  <mergeCells count="1">
    <mergeCell ref="A7:H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3.xml><?xml version="1.0" encoding="utf-8"?>
<worksheet xmlns="http://schemas.openxmlformats.org/spreadsheetml/2006/main" xmlns:r="http://schemas.openxmlformats.org/officeDocument/2006/relationships">
  <dimension ref="A3:AS76"/>
  <sheetViews>
    <sheetView zoomScalePageLayoutView="0" workbookViewId="0" topLeftCell="A31">
      <selection activeCell="A5" sqref="A5"/>
    </sheetView>
  </sheetViews>
  <sheetFormatPr defaultColWidth="9.140625" defaultRowHeight="12.75"/>
  <cols>
    <col min="1" max="1" width="19.28125" style="0" customWidth="1"/>
    <col min="2" max="2" width="21.7109375" style="0" customWidth="1"/>
    <col min="3" max="3" width="12.421875" style="1" bestFit="1" customWidth="1"/>
    <col min="4" max="4" width="13.8515625" style="5" customWidth="1"/>
    <col min="5" max="5" width="19.7109375" style="0" customWidth="1"/>
    <col min="6" max="6" width="1.7109375" style="0" customWidth="1"/>
    <col min="7" max="7" width="4.57421875" style="0" customWidth="1"/>
    <col min="8" max="8" width="1.421875" style="0" customWidth="1"/>
    <col min="9" max="9" width="4.57421875" style="0" customWidth="1"/>
  </cols>
  <sheetData>
    <row r="3" spans="4:6" ht="12.75">
      <c r="D3" s="2" t="s">
        <v>0</v>
      </c>
      <c r="E3" s="191" t="str">
        <f>+'UST-30 (Cover)'!$B$6</f>
        <v> </v>
      </c>
      <c r="F3" s="3"/>
    </row>
    <row r="4" spans="4:6" ht="12.75">
      <c r="D4" s="2" t="s">
        <v>1</v>
      </c>
      <c r="E4" s="235" t="str">
        <f>+'UST-30 (Cover)'!$F$8</f>
        <v>  </v>
      </c>
      <c r="F4" s="3"/>
    </row>
    <row r="5" spans="1:9" ht="12.75">
      <c r="A5" s="4" t="s">
        <v>2</v>
      </c>
      <c r="B5" s="191" t="str">
        <f>+'UST-30 (Cover)'!$B$8</f>
        <v>  </v>
      </c>
      <c r="C5" s="102"/>
      <c r="G5" s="4"/>
      <c r="H5" s="4"/>
      <c r="I5" s="4"/>
    </row>
    <row r="6" spans="1:9" ht="12.75">
      <c r="A6" s="3"/>
      <c r="B6" s="6"/>
      <c r="G6" s="4"/>
      <c r="H6" s="4"/>
      <c r="I6" s="4"/>
    </row>
    <row r="7" spans="1:9" ht="12.75">
      <c r="A7" s="3"/>
      <c r="B7" s="6" t="s">
        <v>98</v>
      </c>
      <c r="G7" s="4"/>
      <c r="H7" s="4"/>
      <c r="I7" s="4"/>
    </row>
    <row r="8" spans="1:45" ht="12.75">
      <c r="A8" s="257" t="s">
        <v>285</v>
      </c>
      <c r="B8" s="257"/>
      <c r="C8" s="257"/>
      <c r="D8" s="257"/>
      <c r="E8" s="257"/>
      <c r="F8" s="257"/>
      <c r="G8" s="257"/>
      <c r="H8" s="257"/>
      <c r="I8" s="257"/>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2:6" ht="12.75">
      <c r="B9" t="s">
        <v>98</v>
      </c>
      <c r="F9" t="s">
        <v>98</v>
      </c>
    </row>
    <row r="10" spans="1:5" ht="12.75">
      <c r="A10" s="9" t="s">
        <v>350</v>
      </c>
      <c r="C10"/>
      <c r="D10" s="244"/>
      <c r="E10" s="245" t="s">
        <v>82</v>
      </c>
    </row>
    <row r="11" spans="3:5" ht="12.75">
      <c r="C11"/>
      <c r="D11" s="246"/>
      <c r="E11" s="247" t="s">
        <v>348</v>
      </c>
    </row>
    <row r="12" spans="3:5" ht="12.75">
      <c r="C12"/>
      <c r="D12" s="248" t="s">
        <v>347</v>
      </c>
      <c r="E12" s="249" t="s">
        <v>349</v>
      </c>
    </row>
    <row r="13" spans="2:5" ht="20.25" customHeight="1">
      <c r="B13" s="66" t="s">
        <v>83</v>
      </c>
      <c r="C13" s="46"/>
      <c r="D13" s="41"/>
      <c r="E13" s="42"/>
    </row>
    <row r="14" spans="2:5" ht="19.5" customHeight="1">
      <c r="B14" s="66" t="s">
        <v>84</v>
      </c>
      <c r="C14" s="46"/>
      <c r="D14" s="41"/>
      <c r="E14" s="42"/>
    </row>
    <row r="17" ht="12.75">
      <c r="A17" s="9" t="s">
        <v>3</v>
      </c>
    </row>
    <row r="18" spans="1:9" ht="12.75">
      <c r="A18" s="11" t="s">
        <v>6</v>
      </c>
      <c r="B18" s="12"/>
      <c r="C18" s="13"/>
      <c r="D18" s="14"/>
      <c r="E18" s="12"/>
      <c r="F18" s="12"/>
      <c r="G18" s="12"/>
      <c r="H18" s="12"/>
      <c r="I18" s="15"/>
    </row>
    <row r="19" spans="1:9" ht="12.75">
      <c r="A19" s="16" t="s">
        <v>357</v>
      </c>
      <c r="B19" s="17"/>
      <c r="C19" s="18"/>
      <c r="D19" s="19"/>
      <c r="E19" s="17"/>
      <c r="F19" s="17"/>
      <c r="G19" s="17"/>
      <c r="H19" s="17"/>
      <c r="I19" s="20"/>
    </row>
    <row r="20" spans="1:9" ht="12.75">
      <c r="A20" s="181"/>
      <c r="B20" s="181"/>
      <c r="C20" s="218" t="s">
        <v>7</v>
      </c>
      <c r="D20" s="219"/>
      <c r="E20" s="181" t="s">
        <v>8</v>
      </c>
      <c r="F20" s="50"/>
      <c r="G20" s="113"/>
      <c r="H20" s="113"/>
      <c r="I20" s="114"/>
    </row>
    <row r="21" spans="1:9" ht="12.75">
      <c r="A21" s="24" t="s">
        <v>9</v>
      </c>
      <c r="B21" s="24" t="s">
        <v>10</v>
      </c>
      <c r="C21" s="25" t="s">
        <v>11</v>
      </c>
      <c r="D21" s="26" t="s">
        <v>12</v>
      </c>
      <c r="E21" s="24" t="s">
        <v>13</v>
      </c>
      <c r="F21" s="199"/>
      <c r="G21" s="200" t="s">
        <v>4</v>
      </c>
      <c r="H21" s="201"/>
      <c r="I21" s="202" t="s">
        <v>5</v>
      </c>
    </row>
    <row r="22" spans="1:9" ht="12.75">
      <c r="A22" s="27"/>
      <c r="B22" s="28"/>
      <c r="C22" s="29"/>
      <c r="D22" s="30"/>
      <c r="E22" s="31"/>
      <c r="F22" s="220"/>
      <c r="G22" s="221"/>
      <c r="H22" s="221"/>
      <c r="I22" s="222"/>
    </row>
    <row r="23" spans="1:9" ht="12.75">
      <c r="A23" s="27"/>
      <c r="B23" s="28"/>
      <c r="C23" s="29"/>
      <c r="D23" s="30"/>
      <c r="E23" s="31"/>
      <c r="F23" s="205"/>
      <c r="G23" s="23"/>
      <c r="H23" s="23"/>
      <c r="I23" s="206"/>
    </row>
    <row r="24" spans="1:9" ht="12.75">
      <c r="A24" s="27"/>
      <c r="B24" s="28"/>
      <c r="C24" s="29"/>
      <c r="D24" s="30"/>
      <c r="E24" s="31"/>
      <c r="F24" s="205"/>
      <c r="G24" s="23"/>
      <c r="H24" s="23"/>
      <c r="I24" s="206"/>
    </row>
    <row r="25" spans="1:9" ht="12.75">
      <c r="A25" s="27"/>
      <c r="B25" s="28"/>
      <c r="C25" s="29"/>
      <c r="D25" s="30"/>
      <c r="E25" s="31"/>
      <c r="F25" s="205"/>
      <c r="G25" s="23"/>
      <c r="H25" s="23"/>
      <c r="I25" s="206"/>
    </row>
    <row r="26" spans="1:9" ht="12.75">
      <c r="A26" s="27"/>
      <c r="B26" s="28"/>
      <c r="C26" s="29"/>
      <c r="D26" s="30"/>
      <c r="E26" s="31"/>
      <c r="F26" s="212"/>
      <c r="G26" s="209"/>
      <c r="H26" s="209"/>
      <c r="I26" s="213"/>
    </row>
    <row r="27" spans="5:9" ht="12.75">
      <c r="E27" s="33"/>
      <c r="F27" s="33"/>
      <c r="G27" s="10"/>
      <c r="H27" s="10"/>
      <c r="I27" s="10"/>
    </row>
    <row r="28" spans="1:9" ht="12.75">
      <c r="A28" s="9" t="s">
        <v>14</v>
      </c>
      <c r="E28" s="33"/>
      <c r="F28" s="33"/>
      <c r="G28" s="10"/>
      <c r="H28" s="10"/>
      <c r="I28" s="10"/>
    </row>
    <row r="29" spans="1:9" ht="12.75">
      <c r="A29" s="11" t="s">
        <v>6</v>
      </c>
      <c r="B29" s="12"/>
      <c r="C29" s="13"/>
      <c r="D29" s="14"/>
      <c r="E29" s="214"/>
      <c r="F29" s="214"/>
      <c r="G29" s="225"/>
      <c r="H29" s="221"/>
      <c r="I29" s="226"/>
    </row>
    <row r="30" spans="1:9" ht="12.75">
      <c r="A30" s="35" t="s">
        <v>15</v>
      </c>
      <c r="B30" s="6"/>
      <c r="C30" s="36"/>
      <c r="D30" s="37"/>
      <c r="E30" s="34"/>
      <c r="F30" s="34"/>
      <c r="G30" s="23"/>
      <c r="H30" s="23"/>
      <c r="I30" s="206"/>
    </row>
    <row r="31" spans="1:9" ht="12.75">
      <c r="A31" s="16" t="s">
        <v>358</v>
      </c>
      <c r="B31" s="17"/>
      <c r="C31" s="18"/>
      <c r="D31" s="19"/>
      <c r="E31" s="227"/>
      <c r="F31" s="227"/>
      <c r="G31" s="209"/>
      <c r="H31" s="209"/>
      <c r="I31" s="213"/>
    </row>
    <row r="32" spans="1:9" ht="12.75">
      <c r="A32" s="181"/>
      <c r="B32" s="181" t="s">
        <v>16</v>
      </c>
      <c r="C32" s="218" t="s">
        <v>17</v>
      </c>
      <c r="D32" s="219"/>
      <c r="E32" s="224" t="s">
        <v>8</v>
      </c>
      <c r="F32" s="50"/>
      <c r="G32" s="113"/>
      <c r="H32" s="113"/>
      <c r="I32" s="114"/>
    </row>
    <row r="33" spans="1:9" ht="12.75">
      <c r="A33" s="24" t="s">
        <v>18</v>
      </c>
      <c r="B33" s="24" t="s">
        <v>19</v>
      </c>
      <c r="C33" s="25" t="s">
        <v>11</v>
      </c>
      <c r="D33" s="26" t="s">
        <v>12</v>
      </c>
      <c r="E33" s="223" t="s">
        <v>13</v>
      </c>
      <c r="F33" s="199"/>
      <c r="G33" s="200" t="s">
        <v>4</v>
      </c>
      <c r="H33" s="201"/>
      <c r="I33" s="202" t="s">
        <v>5</v>
      </c>
    </row>
    <row r="34" spans="1:9" ht="12.75">
      <c r="A34" s="40"/>
      <c r="B34" s="40"/>
      <c r="C34" s="41"/>
      <c r="D34" s="42"/>
      <c r="E34" s="216"/>
      <c r="F34" s="205"/>
      <c r="G34" s="23"/>
      <c r="H34" s="23"/>
      <c r="I34" s="206"/>
    </row>
    <row r="35" spans="1:9" ht="12.75">
      <c r="A35" s="40"/>
      <c r="B35" s="40"/>
      <c r="C35" s="41"/>
      <c r="D35" s="42"/>
      <c r="E35" s="216"/>
      <c r="F35" s="205"/>
      <c r="G35" s="23"/>
      <c r="H35" s="23"/>
      <c r="I35" s="206"/>
    </row>
    <row r="36" spans="1:9" ht="12.75">
      <c r="A36" s="40"/>
      <c r="B36" s="40"/>
      <c r="C36" s="41"/>
      <c r="D36" s="42"/>
      <c r="E36" s="216"/>
      <c r="F36" s="212"/>
      <c r="G36" s="209"/>
      <c r="H36" s="209"/>
      <c r="I36" s="213"/>
    </row>
    <row r="37" spans="5:9" ht="12.75">
      <c r="E37" s="33"/>
      <c r="F37" s="32"/>
      <c r="G37" s="23"/>
      <c r="H37" s="23"/>
      <c r="I37" s="23"/>
    </row>
    <row r="38" spans="1:9" ht="12.75">
      <c r="A38" s="9" t="s">
        <v>361</v>
      </c>
      <c r="E38" s="33"/>
      <c r="F38" s="32"/>
      <c r="G38" s="23"/>
      <c r="H38" s="23"/>
      <c r="I38" s="23"/>
    </row>
    <row r="39" spans="1:9" ht="12.75">
      <c r="A39" s="11" t="s">
        <v>360</v>
      </c>
      <c r="B39" s="12"/>
      <c r="C39" s="13"/>
      <c r="D39" s="14"/>
      <c r="E39" s="214"/>
      <c r="F39" s="214"/>
      <c r="G39" s="221"/>
      <c r="H39" s="221"/>
      <c r="I39" s="222"/>
    </row>
    <row r="40" spans="1:9" ht="12.75">
      <c r="A40" s="35" t="s">
        <v>362</v>
      </c>
      <c r="B40" s="6"/>
      <c r="C40" s="36"/>
      <c r="D40" s="37"/>
      <c r="E40" s="34"/>
      <c r="F40" s="34"/>
      <c r="G40" s="23"/>
      <c r="H40" s="23"/>
      <c r="I40" s="206"/>
    </row>
    <row r="41" spans="1:9" ht="12.75">
      <c r="A41" s="44" t="s">
        <v>359</v>
      </c>
      <c r="B41" s="17"/>
      <c r="C41" s="18"/>
      <c r="D41" s="19"/>
      <c r="E41" s="227"/>
      <c r="F41" s="227"/>
      <c r="G41" s="17"/>
      <c r="H41" s="17"/>
      <c r="I41" s="20"/>
    </row>
    <row r="42" spans="1:9" ht="12.75">
      <c r="A42" s="181"/>
      <c r="B42" s="181"/>
      <c r="C42" s="218" t="s">
        <v>20</v>
      </c>
      <c r="D42" s="219"/>
      <c r="E42" s="228" t="s">
        <v>21</v>
      </c>
      <c r="F42" s="50"/>
      <c r="G42" s="113"/>
      <c r="H42" s="113"/>
      <c r="I42" s="114"/>
    </row>
    <row r="43" spans="1:9" ht="12.75">
      <c r="A43" s="24" t="s">
        <v>9</v>
      </c>
      <c r="B43" s="24" t="s">
        <v>22</v>
      </c>
      <c r="C43" s="25" t="s">
        <v>11</v>
      </c>
      <c r="D43" s="26" t="s">
        <v>12</v>
      </c>
      <c r="E43" s="39" t="s">
        <v>7</v>
      </c>
      <c r="F43" s="199"/>
      <c r="G43" s="200" t="s">
        <v>4</v>
      </c>
      <c r="H43" s="201"/>
      <c r="I43" s="202" t="s">
        <v>5</v>
      </c>
    </row>
    <row r="44" spans="1:9" ht="12.75">
      <c r="A44" s="40"/>
      <c r="B44" s="40"/>
      <c r="C44" s="41"/>
      <c r="D44" s="42"/>
      <c r="E44" s="43"/>
      <c r="F44" s="220"/>
      <c r="G44" s="221"/>
      <c r="H44" s="221"/>
      <c r="I44" s="222"/>
    </row>
    <row r="45" spans="1:9" ht="12.75">
      <c r="A45" s="40"/>
      <c r="B45" s="40"/>
      <c r="C45" s="41"/>
      <c r="D45" s="42"/>
      <c r="E45" s="43"/>
      <c r="F45" s="205"/>
      <c r="G45" s="23"/>
      <c r="H45" s="23"/>
      <c r="I45" s="206"/>
    </row>
    <row r="46" spans="1:9" ht="12.75">
      <c r="A46" s="40"/>
      <c r="B46" s="40"/>
      <c r="C46" s="41"/>
      <c r="D46" s="42"/>
      <c r="E46" s="43"/>
      <c r="F46" s="205"/>
      <c r="G46" s="23"/>
      <c r="H46" s="23"/>
      <c r="I46" s="206"/>
    </row>
    <row r="47" spans="1:9" ht="12.75">
      <c r="A47" s="40"/>
      <c r="B47" s="40"/>
      <c r="C47" s="41"/>
      <c r="D47" s="42"/>
      <c r="E47" s="43"/>
      <c r="F47" s="212"/>
      <c r="G47" s="209"/>
      <c r="H47" s="209"/>
      <c r="I47" s="213"/>
    </row>
    <row r="48" spans="1:9" ht="12.75">
      <c r="A48" s="45"/>
      <c r="E48" s="33"/>
      <c r="F48" s="33"/>
      <c r="G48" s="10"/>
      <c r="H48" s="10"/>
      <c r="I48" s="10"/>
    </row>
    <row r="49" spans="1:9" ht="12.75">
      <c r="A49" s="45"/>
      <c r="E49" s="33"/>
      <c r="F49" s="33"/>
      <c r="G49" s="10"/>
      <c r="H49" s="10"/>
      <c r="I49" s="10"/>
    </row>
    <row r="62" spans="7:9" ht="12.75">
      <c r="G62" s="10"/>
      <c r="H62" s="10"/>
      <c r="I62" s="10"/>
    </row>
    <row r="63" spans="7:9" ht="12.75">
      <c r="G63" s="10"/>
      <c r="H63" s="10"/>
      <c r="I63" s="10"/>
    </row>
    <row r="64" spans="7:9" ht="12.75">
      <c r="G64" s="10"/>
      <c r="H64" s="10"/>
      <c r="I64" s="10"/>
    </row>
    <row r="65" spans="7:9" ht="12.75">
      <c r="G65" s="10"/>
      <c r="H65" s="10"/>
      <c r="I65" s="10"/>
    </row>
    <row r="66" spans="7:9" ht="12.75">
      <c r="G66" s="10"/>
      <c r="H66" s="10"/>
      <c r="I66" s="10"/>
    </row>
    <row r="67" spans="7:9" ht="12.75">
      <c r="G67" s="10"/>
      <c r="H67" s="10"/>
      <c r="I67" s="10"/>
    </row>
    <row r="68" spans="7:9" ht="12.75">
      <c r="G68" s="10"/>
      <c r="H68" s="10"/>
      <c r="I68" s="10"/>
    </row>
    <row r="69" spans="7:9" ht="12.75">
      <c r="G69" s="10"/>
      <c r="H69" s="10"/>
      <c r="I69" s="10"/>
    </row>
    <row r="70" spans="7:9" ht="12.75">
      <c r="G70" s="10"/>
      <c r="H70" s="10"/>
      <c r="I70" s="10"/>
    </row>
    <row r="71" spans="7:9" ht="12.75">
      <c r="G71" s="10"/>
      <c r="H71" s="10"/>
      <c r="I71" s="10"/>
    </row>
    <row r="72" spans="7:9" ht="12.75">
      <c r="G72" s="10"/>
      <c r="H72" s="10"/>
      <c r="I72" s="10"/>
    </row>
    <row r="73" spans="7:9" ht="12.75">
      <c r="G73" s="10"/>
      <c r="H73" s="10"/>
      <c r="I73" s="10"/>
    </row>
    <row r="74" spans="7:9" ht="12.75">
      <c r="G74" s="10"/>
      <c r="H74" s="10"/>
      <c r="I74" s="10"/>
    </row>
    <row r="75" spans="7:9" ht="12.75">
      <c r="G75" s="10"/>
      <c r="H75" s="10"/>
      <c r="I75" s="10"/>
    </row>
    <row r="76" spans="7:9" ht="12.75">
      <c r="G76" s="10"/>
      <c r="H76" s="10"/>
      <c r="I76" s="10"/>
    </row>
  </sheetData>
  <sheetProtection/>
  <mergeCells count="1">
    <mergeCell ref="A8:I8"/>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4.xml><?xml version="1.0" encoding="utf-8"?>
<worksheet xmlns="http://schemas.openxmlformats.org/spreadsheetml/2006/main" xmlns:r="http://schemas.openxmlformats.org/officeDocument/2006/relationships">
  <dimension ref="A3:G52"/>
  <sheetViews>
    <sheetView zoomScalePageLayoutView="0" workbookViewId="0" topLeftCell="A28">
      <selection activeCell="A5" sqref="A5"/>
    </sheetView>
  </sheetViews>
  <sheetFormatPr defaultColWidth="9.140625" defaultRowHeight="12.75"/>
  <cols>
    <col min="1" max="1" width="3.140625" style="0" customWidth="1"/>
    <col min="2" max="2" width="5.140625" style="0" customWidth="1"/>
    <col min="3" max="3" width="32.7109375" style="0" customWidth="1"/>
    <col min="4" max="6" width="12.7109375" style="0" customWidth="1"/>
    <col min="7" max="7" width="18.00390625" style="0" customWidth="1"/>
  </cols>
  <sheetData>
    <row r="3" spans="6:7" ht="12.75">
      <c r="F3" t="s">
        <v>0</v>
      </c>
      <c r="G3" s="191" t="str">
        <f>+'UST-30 (Cover)'!$B$6</f>
        <v> </v>
      </c>
    </row>
    <row r="4" spans="6:7" ht="12.75">
      <c r="F4" t="s">
        <v>1</v>
      </c>
      <c r="G4" s="235" t="str">
        <f>+'UST-30 (Cover)'!$F$8</f>
        <v>  </v>
      </c>
    </row>
    <row r="5" spans="1:3" ht="12.75">
      <c r="A5" s="4" t="s">
        <v>2</v>
      </c>
      <c r="B5" s="4"/>
      <c r="C5" s="191" t="str">
        <f>+'UST-30 (Cover)'!$B$8</f>
        <v>  </v>
      </c>
    </row>
    <row r="7" spans="1:7" ht="12.75">
      <c r="A7" s="260" t="s">
        <v>286</v>
      </c>
      <c r="B7" s="260"/>
      <c r="C7" s="260"/>
      <c r="D7" s="260"/>
      <c r="E7" s="260"/>
      <c r="F7" s="260"/>
      <c r="G7" s="260"/>
    </row>
    <row r="8" spans="1:7" ht="12.75">
      <c r="A8" s="47"/>
      <c r="B8" s="47"/>
      <c r="C8" s="47"/>
      <c r="D8" s="47"/>
      <c r="E8" s="47"/>
      <c r="F8" s="47"/>
      <c r="G8" s="47"/>
    </row>
    <row r="9" spans="1:7" ht="12.75">
      <c r="A9" s="47"/>
      <c r="B9" s="47" t="s">
        <v>98</v>
      </c>
      <c r="C9" s="47"/>
      <c r="D9" s="47"/>
      <c r="E9" s="47"/>
      <c r="F9" s="47" t="s">
        <v>98</v>
      </c>
      <c r="G9" s="47"/>
    </row>
    <row r="10" spans="1:7" ht="12.75">
      <c r="A10" s="47"/>
      <c r="B10" s="47"/>
      <c r="C10" s="47"/>
      <c r="D10" s="47"/>
      <c r="E10" s="47"/>
      <c r="F10" s="47"/>
      <c r="G10" s="47"/>
    </row>
    <row r="11" spans="1:7" ht="12.75">
      <c r="A11" s="47"/>
      <c r="B11" s="47"/>
      <c r="C11" s="47"/>
      <c r="D11" s="47"/>
      <c r="E11" s="47"/>
      <c r="F11" s="47"/>
      <c r="G11" s="47"/>
    </row>
    <row r="12" spans="1:7" ht="12.75">
      <c r="A12" s="47"/>
      <c r="B12" s="47"/>
      <c r="C12" s="47"/>
      <c r="D12" s="47"/>
      <c r="E12" s="47"/>
      <c r="F12" s="47"/>
      <c r="G12" s="47"/>
    </row>
    <row r="13" spans="4:7" ht="12.75">
      <c r="D13" s="10"/>
      <c r="E13" s="10"/>
      <c r="F13" s="10"/>
      <c r="G13" s="10"/>
    </row>
    <row r="14" spans="1:7" s="4" customFormat="1" ht="14.25" customHeight="1">
      <c r="A14" s="145"/>
      <c r="B14" s="145"/>
      <c r="C14" s="145"/>
      <c r="D14" s="236" t="s">
        <v>289</v>
      </c>
      <c r="E14" s="236" t="s">
        <v>289</v>
      </c>
      <c r="F14" s="236" t="s">
        <v>289</v>
      </c>
      <c r="G14" s="21" t="s">
        <v>384</v>
      </c>
    </row>
    <row r="15" spans="1:7" s="4" customFormat="1" ht="15" customHeight="1">
      <c r="A15" s="146" t="s">
        <v>137</v>
      </c>
      <c r="B15" s="146"/>
      <c r="C15" s="147" t="s">
        <v>138</v>
      </c>
      <c r="D15" s="237"/>
      <c r="E15" s="237"/>
      <c r="F15" s="237"/>
      <c r="G15" s="148" t="s">
        <v>385</v>
      </c>
    </row>
    <row r="16" spans="1:7" ht="12.75">
      <c r="A16" s="66"/>
      <c r="B16" s="68"/>
      <c r="C16" s="46" t="s">
        <v>232</v>
      </c>
      <c r="D16" s="42"/>
      <c r="E16" s="42"/>
      <c r="F16" s="42"/>
      <c r="G16" s="42"/>
    </row>
    <row r="17" spans="1:7" ht="12.75">
      <c r="A17" s="66"/>
      <c r="B17" s="68"/>
      <c r="C17" s="46" t="s">
        <v>233</v>
      </c>
      <c r="D17" s="42"/>
      <c r="E17" s="42"/>
      <c r="F17" s="42"/>
      <c r="G17" s="42"/>
    </row>
    <row r="18" spans="1:7" ht="12.75">
      <c r="A18" s="66"/>
      <c r="B18" s="68"/>
      <c r="C18" s="46" t="s">
        <v>234</v>
      </c>
      <c r="D18" s="42"/>
      <c r="E18" s="42"/>
      <c r="F18" s="42"/>
      <c r="G18" s="42"/>
    </row>
    <row r="19" spans="1:7" ht="12.75">
      <c r="A19" s="66"/>
      <c r="B19" s="68"/>
      <c r="C19" s="46" t="s">
        <v>235</v>
      </c>
      <c r="D19" s="42"/>
      <c r="E19" s="42"/>
      <c r="F19" s="42"/>
      <c r="G19" s="42"/>
    </row>
    <row r="20" spans="1:7" ht="12.75">
      <c r="A20" s="66"/>
      <c r="B20" s="68"/>
      <c r="C20" s="46" t="s">
        <v>236</v>
      </c>
      <c r="D20" s="42"/>
      <c r="E20" s="42"/>
      <c r="F20" s="42"/>
      <c r="G20" s="42"/>
    </row>
    <row r="21" spans="1:7" ht="12.75">
      <c r="A21" s="66"/>
      <c r="B21" s="68"/>
      <c r="C21" s="46" t="s">
        <v>263</v>
      </c>
      <c r="D21" s="42"/>
      <c r="E21" s="42"/>
      <c r="F21" s="42"/>
      <c r="G21" s="42"/>
    </row>
    <row r="22" spans="1:7" ht="12.75">
      <c r="A22" s="66"/>
      <c r="B22" s="68"/>
      <c r="C22" s="46" t="s">
        <v>264</v>
      </c>
      <c r="D22" s="42"/>
      <c r="E22" s="42"/>
      <c r="F22" s="42"/>
      <c r="G22" s="42"/>
    </row>
    <row r="23" spans="1:7" ht="12.75">
      <c r="A23" s="66"/>
      <c r="B23" s="168" t="s">
        <v>217</v>
      </c>
      <c r="C23" s="169"/>
      <c r="D23" s="42"/>
      <c r="E23" s="42"/>
      <c r="F23" s="42"/>
      <c r="G23" s="42"/>
    </row>
    <row r="24" spans="1:7" ht="12.75">
      <c r="A24" s="66"/>
      <c r="B24" s="168" t="s">
        <v>218</v>
      </c>
      <c r="C24" s="169"/>
      <c r="D24" s="42"/>
      <c r="E24" s="42"/>
      <c r="F24" s="42"/>
      <c r="G24" s="42"/>
    </row>
    <row r="25" spans="1:7" ht="12.75">
      <c r="A25" s="66"/>
      <c r="B25" s="168" t="s">
        <v>219</v>
      </c>
      <c r="C25" s="169"/>
      <c r="D25" s="42"/>
      <c r="E25" s="42"/>
      <c r="F25" s="42"/>
      <c r="G25" s="42"/>
    </row>
    <row r="26" spans="1:7" ht="12.75">
      <c r="A26" s="66"/>
      <c r="B26" s="170"/>
      <c r="C26" s="46" t="s">
        <v>237</v>
      </c>
      <c r="D26" s="42"/>
      <c r="E26" s="42"/>
      <c r="F26" s="42"/>
      <c r="G26" s="42"/>
    </row>
    <row r="27" spans="1:7" ht="12.75">
      <c r="A27" s="66"/>
      <c r="B27" s="68"/>
      <c r="C27" s="169"/>
      <c r="D27" s="42"/>
      <c r="E27" s="42"/>
      <c r="F27" s="42"/>
      <c r="G27" s="42"/>
    </row>
    <row r="28" spans="1:7" ht="12.75">
      <c r="A28" s="66"/>
      <c r="B28" s="68"/>
      <c r="C28" s="46" t="s">
        <v>259</v>
      </c>
      <c r="D28" s="42"/>
      <c r="E28" s="42"/>
      <c r="F28" s="42"/>
      <c r="G28" s="42"/>
    </row>
    <row r="29" spans="1:7" ht="12.75">
      <c r="A29" s="66"/>
      <c r="B29" s="68"/>
      <c r="C29" s="171" t="s">
        <v>238</v>
      </c>
      <c r="D29" s="42"/>
      <c r="E29" s="42"/>
      <c r="F29" s="42"/>
      <c r="G29" s="42"/>
    </row>
    <row r="30" spans="1:7" ht="12.75">
      <c r="A30" s="61" t="s">
        <v>155</v>
      </c>
      <c r="B30" s="62"/>
      <c r="C30" s="63"/>
      <c r="D30" s="142">
        <f>SUM(D16:D29)</f>
        <v>0</v>
      </c>
      <c r="E30" s="142">
        <f>SUM(E16:E29)</f>
        <v>0</v>
      </c>
      <c r="F30" s="142">
        <f>SUM(F16:F29)</f>
        <v>0</v>
      </c>
      <c r="G30" s="142">
        <f>SUM(G16:G29)</f>
        <v>0</v>
      </c>
    </row>
    <row r="31" spans="1:7" ht="12.75">
      <c r="A31" s="66"/>
      <c r="B31" s="68"/>
      <c r="C31" s="46"/>
      <c r="D31" s="42"/>
      <c r="E31" s="42"/>
      <c r="F31" s="42"/>
      <c r="G31" s="42"/>
    </row>
    <row r="32" spans="1:7" s="4" customFormat="1" ht="24.75" customHeight="1">
      <c r="A32" s="150" t="s">
        <v>156</v>
      </c>
      <c r="B32" s="151"/>
      <c r="C32" s="152"/>
      <c r="D32" s="153"/>
      <c r="E32" s="153"/>
      <c r="F32" s="153"/>
      <c r="G32" s="153"/>
    </row>
    <row r="33" spans="1:7" ht="12.75">
      <c r="A33" s="66"/>
      <c r="B33" s="68" t="s">
        <v>166</v>
      </c>
      <c r="C33" s="46"/>
      <c r="D33" s="42"/>
      <c r="E33" s="42"/>
      <c r="F33" s="42"/>
      <c r="G33" s="42"/>
    </row>
    <row r="34" spans="1:7" ht="12.75">
      <c r="A34" s="66"/>
      <c r="B34" s="68"/>
      <c r="C34" s="46" t="s">
        <v>265</v>
      </c>
      <c r="D34" s="42"/>
      <c r="E34" s="42"/>
      <c r="F34" s="42"/>
      <c r="G34" s="143"/>
    </row>
    <row r="35" spans="1:7" ht="12.75">
      <c r="A35" s="66"/>
      <c r="B35" s="68"/>
      <c r="C35" s="46" t="s">
        <v>266</v>
      </c>
      <c r="D35" s="42"/>
      <c r="E35" s="42"/>
      <c r="F35" s="42"/>
      <c r="G35" s="143"/>
    </row>
    <row r="36" spans="1:7" ht="12.75">
      <c r="A36" s="66"/>
      <c r="B36" s="68"/>
      <c r="C36" s="46" t="s">
        <v>267</v>
      </c>
      <c r="D36" s="42"/>
      <c r="E36" s="42"/>
      <c r="F36" s="42"/>
      <c r="G36" s="143"/>
    </row>
    <row r="37" spans="1:7" ht="12.75">
      <c r="A37" s="61"/>
      <c r="B37" s="62" t="s">
        <v>170</v>
      </c>
      <c r="C37" s="63"/>
      <c r="D37" s="142">
        <f>SUM(D34:D36)</f>
        <v>0</v>
      </c>
      <c r="E37" s="142">
        <f>SUM(E34:E36)</f>
        <v>0</v>
      </c>
      <c r="F37" s="142">
        <f>SUM(F34:F36)</f>
        <v>0</v>
      </c>
      <c r="G37" s="142">
        <f>SUM(G34:G36)</f>
        <v>0</v>
      </c>
    </row>
    <row r="38" spans="1:7" ht="12.75">
      <c r="A38" s="66"/>
      <c r="B38" s="68" t="s">
        <v>157</v>
      </c>
      <c r="C38" s="46"/>
      <c r="D38" s="42"/>
      <c r="E38" s="42"/>
      <c r="F38" s="42"/>
      <c r="G38" s="240"/>
    </row>
    <row r="39" spans="1:7" ht="12.75">
      <c r="A39" s="66"/>
      <c r="B39" s="68"/>
      <c r="C39" s="46" t="s">
        <v>239</v>
      </c>
      <c r="D39" s="42"/>
      <c r="E39" s="42"/>
      <c r="F39" s="42"/>
      <c r="G39" s="240"/>
    </row>
    <row r="40" spans="1:7" ht="12.75">
      <c r="A40" s="66"/>
      <c r="B40" s="68"/>
      <c r="C40" s="46" t="s">
        <v>240</v>
      </c>
      <c r="D40" s="42"/>
      <c r="E40" s="42"/>
      <c r="F40" s="42"/>
      <c r="G40" s="240"/>
    </row>
    <row r="41" spans="1:7" ht="12.75">
      <c r="A41" s="66"/>
      <c r="B41" s="68"/>
      <c r="C41" s="46" t="s">
        <v>241</v>
      </c>
      <c r="D41" s="42"/>
      <c r="E41" s="42"/>
      <c r="F41" s="42"/>
      <c r="G41" s="240"/>
    </row>
    <row r="42" spans="1:7" ht="12.75">
      <c r="A42" s="66"/>
      <c r="B42" s="68"/>
      <c r="C42" s="46" t="s">
        <v>242</v>
      </c>
      <c r="D42" s="42"/>
      <c r="E42" s="42"/>
      <c r="F42" s="42"/>
      <c r="G42" s="240"/>
    </row>
    <row r="43" spans="1:7" ht="12.75">
      <c r="A43" s="66"/>
      <c r="B43" s="68"/>
      <c r="C43" s="46" t="s">
        <v>243</v>
      </c>
      <c r="D43" s="42"/>
      <c r="E43" s="42"/>
      <c r="F43" s="42"/>
      <c r="G43" s="240"/>
    </row>
    <row r="44" spans="1:7" ht="12.75">
      <c r="A44" s="66"/>
      <c r="B44" s="68"/>
      <c r="C44" s="46"/>
      <c r="D44" s="42"/>
      <c r="E44" s="42"/>
      <c r="F44" s="42"/>
      <c r="G44" s="240"/>
    </row>
    <row r="45" spans="1:7" ht="12.75">
      <c r="A45" s="61"/>
      <c r="B45" s="62" t="s">
        <v>165</v>
      </c>
      <c r="C45" s="63"/>
      <c r="D45" s="142">
        <f>SUM(D39:D44)</f>
        <v>0</v>
      </c>
      <c r="E45" s="142">
        <f>SUM(E39:E44)</f>
        <v>0</v>
      </c>
      <c r="F45" s="142">
        <f>SUM(F39:F44)</f>
        <v>0</v>
      </c>
      <c r="G45" s="240">
        <f>SUM(G39:G44)</f>
        <v>0</v>
      </c>
    </row>
    <row r="46" spans="1:7" ht="12.75">
      <c r="A46" s="66"/>
      <c r="B46" s="68"/>
      <c r="C46" s="46"/>
      <c r="D46" s="42"/>
      <c r="E46" s="42"/>
      <c r="F46" s="42"/>
      <c r="G46" s="42"/>
    </row>
    <row r="47" spans="1:7" ht="12.75">
      <c r="A47" s="61" t="s">
        <v>171</v>
      </c>
      <c r="B47" s="62"/>
      <c r="C47" s="63"/>
      <c r="D47" s="142">
        <f>+D37+D45</f>
        <v>0</v>
      </c>
      <c r="E47" s="142">
        <f>+E37+E45</f>
        <v>0</v>
      </c>
      <c r="F47" s="142">
        <f>+F37+F45</f>
        <v>0</v>
      </c>
      <c r="G47" s="142">
        <f>+G37+G45</f>
        <v>0</v>
      </c>
    </row>
    <row r="49" spans="1:7" ht="12.75">
      <c r="A49" s="135" t="s">
        <v>244</v>
      </c>
      <c r="B49" s="113"/>
      <c r="C49" s="114"/>
      <c r="D49" s="251"/>
      <c r="E49" s="251"/>
      <c r="F49" s="251"/>
      <c r="G49" s="251"/>
    </row>
    <row r="50" spans="1:7" ht="12.75">
      <c r="A50" s="172"/>
      <c r="B50" s="166" t="s">
        <v>245</v>
      </c>
      <c r="C50" s="250"/>
      <c r="D50" s="252">
        <f>+D30-D47</f>
        <v>0</v>
      </c>
      <c r="E50" s="252">
        <f>+E30-E47</f>
        <v>0</v>
      </c>
      <c r="F50" s="252">
        <f>+F30-F47</f>
        <v>0</v>
      </c>
      <c r="G50" s="252">
        <f>+G30-G47</f>
        <v>0</v>
      </c>
    </row>
    <row r="51" spans="1:7" ht="12.75">
      <c r="A51" s="94"/>
      <c r="B51" s="94"/>
      <c r="C51" s="94"/>
      <c r="D51" s="93"/>
      <c r="E51" s="93"/>
      <c r="F51" s="93"/>
      <c r="G51" s="93"/>
    </row>
    <row r="52" ht="12.75">
      <c r="C52" s="110"/>
    </row>
  </sheetData>
  <sheetProtection/>
  <mergeCells count="1">
    <mergeCell ref="A7:G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5.xml><?xml version="1.0" encoding="utf-8"?>
<worksheet xmlns="http://schemas.openxmlformats.org/spreadsheetml/2006/main" xmlns:r="http://schemas.openxmlformats.org/officeDocument/2006/relationships">
  <dimension ref="A3:F45"/>
  <sheetViews>
    <sheetView zoomScalePageLayoutView="0" workbookViewId="0" topLeftCell="A10">
      <selection activeCell="A5" sqref="A5"/>
    </sheetView>
  </sheetViews>
  <sheetFormatPr defaultColWidth="9.140625" defaultRowHeight="12.75"/>
  <cols>
    <col min="1" max="1" width="7.7109375" style="0" customWidth="1"/>
    <col min="2" max="2" width="56.7109375" style="0" bestFit="1" customWidth="1"/>
    <col min="3" max="3" width="17.140625" style="0" customWidth="1"/>
    <col min="4" max="4" width="16.421875" style="0" customWidth="1"/>
  </cols>
  <sheetData>
    <row r="3" spans="3:4" ht="12.75">
      <c r="C3" t="s">
        <v>0</v>
      </c>
      <c r="D3" s="191" t="str">
        <f>+'UST-30 (Cover)'!$B$6</f>
        <v> </v>
      </c>
    </row>
    <row r="4" spans="3:4" ht="12.75">
      <c r="C4" t="s">
        <v>1</v>
      </c>
      <c r="D4" s="235" t="str">
        <f>+'UST-30 (Cover)'!$F$8</f>
        <v>  </v>
      </c>
    </row>
    <row r="5" spans="1:2" ht="12.75">
      <c r="A5" s="4" t="s">
        <v>2</v>
      </c>
      <c r="B5" s="191" t="str">
        <f>+'UST-30 (Cover)'!$B$8</f>
        <v>  </v>
      </c>
    </row>
    <row r="7" spans="1:4" ht="12.75">
      <c r="A7" s="260" t="s">
        <v>287</v>
      </c>
      <c r="B7" s="260"/>
      <c r="C7" s="260"/>
      <c r="D7" s="260"/>
    </row>
    <row r="8" spans="1:4" ht="12.75">
      <c r="A8" s="47"/>
      <c r="B8" s="47"/>
      <c r="C8" s="47"/>
      <c r="D8" s="47"/>
    </row>
    <row r="9" spans="1:6" ht="12.75">
      <c r="A9" s="47"/>
      <c r="B9" s="47" t="s">
        <v>98</v>
      </c>
      <c r="C9" s="47"/>
      <c r="D9" s="47"/>
      <c r="F9" t="s">
        <v>98</v>
      </c>
    </row>
    <row r="10" spans="1:4" ht="12.75">
      <c r="A10" s="47"/>
      <c r="B10" s="47"/>
      <c r="C10" s="47"/>
      <c r="D10" s="47"/>
    </row>
    <row r="11" spans="1:4" ht="12.75">
      <c r="A11" s="47"/>
      <c r="B11" s="47"/>
      <c r="C11" s="47"/>
      <c r="D11" s="47"/>
    </row>
    <row r="12" spans="1:4" s="4" customFormat="1" ht="14.25" customHeight="1">
      <c r="A12" s="145"/>
      <c r="B12" s="145"/>
      <c r="C12" s="21"/>
      <c r="D12" s="21"/>
    </row>
    <row r="13" spans="1:4" s="4" customFormat="1" ht="15" customHeight="1">
      <c r="A13" s="146" t="s">
        <v>246</v>
      </c>
      <c r="B13" s="147"/>
      <c r="C13" s="148" t="s">
        <v>247</v>
      </c>
      <c r="D13" s="148" t="s">
        <v>248</v>
      </c>
    </row>
    <row r="14" spans="1:4" ht="18.75" customHeight="1">
      <c r="A14" s="66"/>
      <c r="B14" s="46" t="s">
        <v>249</v>
      </c>
      <c r="C14" s="57"/>
      <c r="D14" s="57"/>
    </row>
    <row r="15" spans="1:4" ht="18.75" customHeight="1">
      <c r="A15" s="66"/>
      <c r="B15" s="46" t="s">
        <v>250</v>
      </c>
      <c r="C15" s="57"/>
      <c r="D15" s="57"/>
    </row>
    <row r="16" spans="1:4" ht="18.75" customHeight="1">
      <c r="A16" s="66"/>
      <c r="B16" s="46" t="s">
        <v>251</v>
      </c>
      <c r="C16" s="57"/>
      <c r="D16" s="57"/>
    </row>
    <row r="17" spans="1:4" ht="18.75" customHeight="1">
      <c r="A17" s="66"/>
      <c r="B17" s="46" t="s">
        <v>252</v>
      </c>
      <c r="C17" s="57"/>
      <c r="D17" s="57"/>
    </row>
    <row r="18" spans="1:4" ht="18.75" customHeight="1">
      <c r="A18" s="66"/>
      <c r="B18" s="46" t="s">
        <v>253</v>
      </c>
      <c r="C18" s="57"/>
      <c r="D18" s="57"/>
    </row>
    <row r="19" spans="1:4" ht="18.75" customHeight="1">
      <c r="A19" s="66"/>
      <c r="B19" s="46" t="s">
        <v>254</v>
      </c>
      <c r="C19" s="57"/>
      <c r="D19" s="57"/>
    </row>
    <row r="20" spans="1:4" ht="18.75" customHeight="1">
      <c r="A20" s="66"/>
      <c r="B20" s="46" t="s">
        <v>255</v>
      </c>
      <c r="C20" s="57"/>
      <c r="D20" s="57"/>
    </row>
    <row r="21" spans="1:4" ht="18.75" customHeight="1">
      <c r="A21" s="66"/>
      <c r="B21" s="46"/>
      <c r="C21" s="57"/>
      <c r="D21" s="57"/>
    </row>
    <row r="22" spans="1:4" ht="18.75" customHeight="1">
      <c r="A22" s="66"/>
      <c r="B22" s="169"/>
      <c r="C22" s="57"/>
      <c r="D22" s="57"/>
    </row>
    <row r="23" spans="1:4" ht="18.75" customHeight="1">
      <c r="A23" s="66"/>
      <c r="B23" s="171"/>
      <c r="C23" s="57"/>
      <c r="D23" s="57"/>
    </row>
    <row r="24" spans="1:4" ht="18.75" customHeight="1">
      <c r="A24" s="61" t="s">
        <v>256</v>
      </c>
      <c r="B24" s="63"/>
      <c r="C24" s="77">
        <f>SUM(C14:C23)</f>
        <v>0</v>
      </c>
      <c r="D24" s="77">
        <f>SUM(D14:D23)</f>
        <v>0</v>
      </c>
    </row>
    <row r="27" spans="1:4" ht="12.75">
      <c r="A27" s="11" t="s">
        <v>257</v>
      </c>
      <c r="B27" s="12"/>
      <c r="C27" s="12"/>
      <c r="D27" s="15"/>
    </row>
    <row r="28" spans="1:4" ht="12.75">
      <c r="A28" s="35"/>
      <c r="B28" s="6"/>
      <c r="C28" s="6"/>
      <c r="D28" s="108"/>
    </row>
    <row r="29" spans="1:4" ht="12.75">
      <c r="A29" s="35"/>
      <c r="B29" s="6"/>
      <c r="C29" s="6"/>
      <c r="D29" s="108"/>
    </row>
    <row r="30" spans="1:4" ht="12.75">
      <c r="A30" s="35"/>
      <c r="B30" s="6"/>
      <c r="C30" s="6"/>
      <c r="D30" s="108"/>
    </row>
    <row r="31" spans="1:4" ht="12.75">
      <c r="A31" s="35"/>
      <c r="B31" s="6"/>
      <c r="C31" s="6"/>
      <c r="D31" s="108"/>
    </row>
    <row r="32" spans="1:4" ht="12.75">
      <c r="A32" s="35"/>
      <c r="B32" s="6"/>
      <c r="C32" s="6"/>
      <c r="D32" s="108"/>
    </row>
    <row r="33" spans="1:4" ht="12.75">
      <c r="A33" s="35"/>
      <c r="B33" s="6"/>
      <c r="C33" s="6"/>
      <c r="D33" s="108"/>
    </row>
    <row r="34" spans="1:4" ht="12.75">
      <c r="A34" s="35"/>
      <c r="B34" s="6"/>
      <c r="C34" s="6"/>
      <c r="D34" s="108"/>
    </row>
    <row r="35" spans="1:4" ht="12.75">
      <c r="A35" s="35"/>
      <c r="B35" s="6"/>
      <c r="C35" s="6"/>
      <c r="D35" s="108"/>
    </row>
    <row r="36" spans="1:4" ht="12.75">
      <c r="A36" s="35"/>
      <c r="B36" s="6"/>
      <c r="C36" s="6"/>
      <c r="D36" s="108"/>
    </row>
    <row r="37" spans="1:4" ht="12.75">
      <c r="A37" s="35"/>
      <c r="B37" s="6"/>
      <c r="C37" s="6"/>
      <c r="D37" s="108"/>
    </row>
    <row r="38" spans="1:4" ht="12.75">
      <c r="A38" s="35"/>
      <c r="B38" s="6"/>
      <c r="C38" s="6"/>
      <c r="D38" s="108"/>
    </row>
    <row r="39" spans="1:4" ht="12.75">
      <c r="A39" s="35"/>
      <c r="B39" s="6"/>
      <c r="C39" s="6"/>
      <c r="D39" s="108"/>
    </row>
    <row r="40" spans="1:4" ht="12.75">
      <c r="A40" s="35"/>
      <c r="B40" s="6"/>
      <c r="C40" s="6"/>
      <c r="D40" s="108"/>
    </row>
    <row r="41" spans="1:4" ht="12.75">
      <c r="A41" s="35"/>
      <c r="B41" s="6"/>
      <c r="C41" s="6"/>
      <c r="D41" s="108"/>
    </row>
    <row r="42" spans="1:4" ht="12.75">
      <c r="A42" s="35"/>
      <c r="B42" s="6"/>
      <c r="C42" s="6"/>
      <c r="D42" s="108"/>
    </row>
    <row r="43" spans="1:4" ht="12.75">
      <c r="A43" s="35"/>
      <c r="B43" s="6"/>
      <c r="C43" s="6"/>
      <c r="D43" s="108"/>
    </row>
    <row r="44" spans="1:4" ht="12.75">
      <c r="A44" s="35"/>
      <c r="B44" s="6"/>
      <c r="C44" s="6"/>
      <c r="D44" s="108"/>
    </row>
    <row r="45" spans="1:4" ht="12.75">
      <c r="A45" s="16"/>
      <c r="B45" s="17"/>
      <c r="C45" s="17"/>
      <c r="D45" s="20"/>
    </row>
  </sheetData>
  <sheetProtection/>
  <mergeCells count="1">
    <mergeCell ref="A7:D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6.xml><?xml version="1.0" encoding="utf-8"?>
<worksheet xmlns="http://schemas.openxmlformats.org/spreadsheetml/2006/main" xmlns:r="http://schemas.openxmlformats.org/officeDocument/2006/relationships">
  <dimension ref="A3:AU25"/>
  <sheetViews>
    <sheetView zoomScalePageLayoutView="0" workbookViewId="0" topLeftCell="A10">
      <selection activeCell="A5" sqref="A5"/>
    </sheetView>
  </sheetViews>
  <sheetFormatPr defaultColWidth="9.140625" defaultRowHeight="12.75"/>
  <cols>
    <col min="1" max="1" width="7.7109375" style="0" customWidth="1"/>
    <col min="2" max="2" width="2.140625" style="0" customWidth="1"/>
    <col min="3" max="3" width="59.00390625" style="0" customWidth="1"/>
    <col min="4" max="4" width="5.140625" style="0" customWidth="1"/>
    <col min="5" max="5" width="2.28125" style="0" customWidth="1"/>
    <col min="6" max="6" width="6.140625" style="0" customWidth="1"/>
    <col min="7" max="7" width="15.8515625" style="0" customWidth="1"/>
  </cols>
  <sheetData>
    <row r="3" spans="3:47" ht="12.75">
      <c r="C3" s="107" t="s">
        <v>0</v>
      </c>
      <c r="D3" s="17"/>
      <c r="E3" s="17"/>
      <c r="F3" s="17"/>
      <c r="G3" s="230" t="str">
        <f>+'UST-30 (Cover)'!$B$6</f>
        <v> </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3:47" ht="12.75">
      <c r="C4" s="107" t="s">
        <v>1</v>
      </c>
      <c r="D4" s="17"/>
      <c r="E4" s="17"/>
      <c r="F4" s="17"/>
      <c r="G4" s="231" t="str">
        <f>+'UST-30 (Cover)'!$F$8</f>
        <v>  </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6:47" ht="12.75">
      <c r="F5" s="107"/>
      <c r="G5" s="6"/>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47" ht="12.75">
      <c r="A6" s="4" t="s">
        <v>2</v>
      </c>
      <c r="B6" s="4"/>
      <c r="C6" s="191" t="str">
        <f>+'UST-30 (Cover)'!$B$8</f>
        <v>  </v>
      </c>
      <c r="D6" s="6"/>
      <c r="E6" s="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2:47" ht="12.75">
      <c r="B7" t="s">
        <v>98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47" ht="12.75">
      <c r="A8" s="260" t="s">
        <v>288</v>
      </c>
      <c r="B8" s="260"/>
      <c r="C8" s="260"/>
      <c r="D8" s="260"/>
      <c r="E8" s="260"/>
      <c r="F8" s="260"/>
      <c r="G8" s="260"/>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2:7" ht="12.75">
      <c r="B9" t="s">
        <v>98</v>
      </c>
      <c r="F9" s="5" t="s">
        <v>98</v>
      </c>
      <c r="G9" s="5"/>
    </row>
    <row r="15" ht="12.75">
      <c r="C15" t="s">
        <v>352</v>
      </c>
    </row>
    <row r="20" spans="1:7" ht="18" customHeight="1">
      <c r="A20" s="150" t="s">
        <v>204</v>
      </c>
      <c r="B20" s="151"/>
      <c r="C20" s="62"/>
      <c r="D20" s="62"/>
      <c r="E20" s="62"/>
      <c r="F20" s="62"/>
      <c r="G20" s="63"/>
    </row>
    <row r="21" spans="1:7" ht="18" customHeight="1">
      <c r="A21" s="66" t="s">
        <v>353</v>
      </c>
      <c r="B21" s="68"/>
      <c r="C21" s="68"/>
      <c r="D21" s="68"/>
      <c r="E21" s="68"/>
      <c r="F21" s="46"/>
      <c r="G21" s="57"/>
    </row>
    <row r="22" spans="1:7" ht="18" customHeight="1">
      <c r="A22" s="66" t="s">
        <v>205</v>
      </c>
      <c r="B22" s="68"/>
      <c r="C22" s="68"/>
      <c r="D22" s="68"/>
      <c r="E22" s="68"/>
      <c r="F22" s="46"/>
      <c r="G22" s="57"/>
    </row>
    <row r="23" spans="1:7" ht="18" customHeight="1">
      <c r="A23" s="66" t="s">
        <v>206</v>
      </c>
      <c r="B23" s="68"/>
      <c r="C23" s="68"/>
      <c r="D23" s="68"/>
      <c r="E23" s="68"/>
      <c r="F23" s="46"/>
      <c r="G23" s="57"/>
    </row>
    <row r="24" spans="1:7" ht="18" customHeight="1">
      <c r="A24" s="66" t="s">
        <v>258</v>
      </c>
      <c r="B24" s="68"/>
      <c r="C24" s="68"/>
      <c r="D24" s="68"/>
      <c r="E24" s="68"/>
      <c r="F24" s="46"/>
      <c r="G24" s="57"/>
    </row>
    <row r="25" spans="1:7" ht="18" customHeight="1">
      <c r="A25" s="150" t="s">
        <v>207</v>
      </c>
      <c r="B25" s="62"/>
      <c r="C25" s="62"/>
      <c r="D25" s="62"/>
      <c r="E25" s="62"/>
      <c r="F25" s="63"/>
      <c r="G25" s="173">
        <f>SUM(G21:G24)</f>
        <v>0</v>
      </c>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mergeCells count="1">
    <mergeCell ref="A8:G8"/>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7.xml><?xml version="1.0" encoding="utf-8"?>
<worksheet xmlns="http://schemas.openxmlformats.org/spreadsheetml/2006/main" xmlns:r="http://schemas.openxmlformats.org/officeDocument/2006/relationships">
  <dimension ref="A1:AW53"/>
  <sheetViews>
    <sheetView zoomScalePageLayoutView="0" workbookViewId="0" topLeftCell="A29">
      <selection activeCell="A5" sqref="A5"/>
    </sheetView>
  </sheetViews>
  <sheetFormatPr defaultColWidth="9.140625" defaultRowHeight="12.75"/>
  <cols>
    <col min="1" max="1" width="33.7109375" style="0" customWidth="1"/>
    <col min="2" max="2" width="12.00390625" style="0" customWidth="1"/>
    <col min="3" max="3" width="10.8515625" style="0" customWidth="1"/>
    <col min="4" max="4" width="11.7109375" style="0" customWidth="1"/>
    <col min="5" max="5" width="12.140625" style="0" customWidth="1"/>
    <col min="6" max="6" width="14.7109375" style="0" customWidth="1"/>
  </cols>
  <sheetData>
    <row r="1" spans="6:49" ht="12.75">
      <c r="F1" s="177" t="s">
        <v>351</v>
      </c>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2.75">
      <c r="A2" s="4" t="s">
        <v>2</v>
      </c>
      <c r="D2" t="s">
        <v>0</v>
      </c>
      <c r="F2" s="230" t="str">
        <f>+'UST-30 (Cover)'!$B$6</f>
        <v> </v>
      </c>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12.75">
      <c r="A3" s="191" t="str">
        <f>+'UST-30 (Cover)'!$B$8</f>
        <v>  </v>
      </c>
      <c r="D3" t="s">
        <v>1</v>
      </c>
      <c r="F3" s="231" t="str">
        <f>+'UST-30 (Cover)'!$F$8</f>
        <v>  </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2.75">
      <c r="A4" s="4"/>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49" ht="12.75">
      <c r="A5" s="257" t="s">
        <v>354</v>
      </c>
      <c r="B5" s="257"/>
      <c r="C5" s="257"/>
      <c r="D5" s="257"/>
      <c r="E5" s="257"/>
      <c r="F5" s="257"/>
      <c r="G5" s="17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row>
    <row r="6" spans="1:49" ht="12.75">
      <c r="A6" s="257"/>
      <c r="B6" s="257"/>
      <c r="C6" s="257"/>
      <c r="D6" s="257"/>
      <c r="E6" s="257"/>
      <c r="F6" s="257"/>
      <c r="G6" s="17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4"/>
      <c r="B7" t="s">
        <v>98</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row>
    <row r="8" spans="1:49" ht="12.75">
      <c r="A8" s="4"/>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row r="9" spans="1:49" ht="12.75">
      <c r="A9" s="4"/>
      <c r="B9" t="s">
        <v>98</v>
      </c>
      <c r="F9" t="s">
        <v>98</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row>
    <row r="10" spans="1:49" ht="12.75">
      <c r="A10" s="4"/>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7:49" ht="12.75">
      <c r="G11" s="94"/>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row>
    <row r="12" spans="1:7" s="8" customFormat="1" ht="12.75">
      <c r="A12" s="179" t="s">
        <v>212</v>
      </c>
      <c r="B12" s="236"/>
      <c r="C12" s="236"/>
      <c r="D12" s="236"/>
      <c r="E12" s="236"/>
      <c r="F12" s="176"/>
      <c r="G12" s="94"/>
    </row>
    <row r="13" spans="1:6" s="8" customFormat="1" ht="12.75">
      <c r="A13" s="180" t="s">
        <v>213</v>
      </c>
      <c r="B13" s="241"/>
      <c r="C13" s="241"/>
      <c r="D13" s="241"/>
      <c r="E13" s="241"/>
      <c r="F13" s="181"/>
    </row>
    <row r="14" spans="1:8" s="139" customFormat="1" ht="12.75">
      <c r="A14" s="180" t="s">
        <v>302</v>
      </c>
      <c r="B14" s="239"/>
      <c r="C14" s="239"/>
      <c r="D14" s="239"/>
      <c r="E14" s="239"/>
      <c r="F14" s="138" t="s">
        <v>36</v>
      </c>
      <c r="H14" s="140"/>
    </row>
    <row r="15" spans="1:49" ht="12.75">
      <c r="A15" s="66"/>
      <c r="B15" s="40"/>
      <c r="C15" s="40"/>
      <c r="D15" s="40"/>
      <c r="E15" s="40"/>
      <c r="F15" s="40"/>
      <c r="G15" s="141"/>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row>
    <row r="16" spans="1:49" ht="12.75">
      <c r="A16" s="182" t="s">
        <v>214</v>
      </c>
      <c r="B16" s="57"/>
      <c r="C16" s="57"/>
      <c r="D16" s="57"/>
      <c r="E16" s="57"/>
      <c r="F16" s="57">
        <f>SUM(B16:E16)</f>
        <v>0</v>
      </c>
      <c r="G16" s="141"/>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1:49" ht="12.75">
      <c r="A17" s="182" t="s">
        <v>126</v>
      </c>
      <c r="B17" s="57"/>
      <c r="C17" s="57"/>
      <c r="D17" s="57"/>
      <c r="E17" s="57"/>
      <c r="F17" s="57"/>
      <c r="G17" s="141"/>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s="122" customFormat="1" ht="12.75">
      <c r="A18" s="40" t="s">
        <v>303</v>
      </c>
      <c r="B18" s="57"/>
      <c r="C18" s="57"/>
      <c r="D18" s="57"/>
      <c r="E18" s="57"/>
      <c r="F18" s="57">
        <f>SUM(B18:E18)</f>
        <v>0</v>
      </c>
      <c r="G18" s="141"/>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7" s="8" customFormat="1" ht="12.75">
      <c r="A19" s="40" t="s">
        <v>304</v>
      </c>
      <c r="B19" s="57"/>
      <c r="C19" s="57"/>
      <c r="D19" s="57"/>
      <c r="E19" s="57"/>
      <c r="F19" s="57">
        <f>SUM(B19:E19)</f>
        <v>0</v>
      </c>
      <c r="G19" s="141"/>
    </row>
    <row r="20" spans="1:49" ht="12.75">
      <c r="A20" s="40" t="s">
        <v>305</v>
      </c>
      <c r="B20" s="57"/>
      <c r="C20" s="57"/>
      <c r="D20" s="57"/>
      <c r="E20" s="57"/>
      <c r="F20" s="57">
        <f>SUM(B20:E20)</f>
        <v>0</v>
      </c>
      <c r="G20" s="141"/>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ht="12.75">
      <c r="A21" s="40" t="s">
        <v>306</v>
      </c>
      <c r="B21" s="57">
        <f>SUM(B18:B20)</f>
        <v>0</v>
      </c>
      <c r="C21" s="57">
        <f>SUM(C18:C20)</f>
        <v>0</v>
      </c>
      <c r="D21" s="57">
        <f>SUM(D18:D20)</f>
        <v>0</v>
      </c>
      <c r="E21" s="57">
        <f>SUM(E18:E20)</f>
        <v>0</v>
      </c>
      <c r="F21" s="57">
        <f>SUM(F18:F20)</f>
        <v>0</v>
      </c>
      <c r="G21" s="141"/>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row>
    <row r="22" spans="1:49" ht="12.75">
      <c r="A22" s="40"/>
      <c r="B22" s="57"/>
      <c r="C22" s="57"/>
      <c r="D22" s="57"/>
      <c r="E22" s="57"/>
      <c r="F22" s="57"/>
      <c r="G22" s="141"/>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row>
    <row r="23" spans="1:49" ht="12.75">
      <c r="A23" s="182" t="s">
        <v>215</v>
      </c>
      <c r="B23" s="57"/>
      <c r="C23" s="57"/>
      <c r="D23" s="57"/>
      <c r="E23" s="57"/>
      <c r="F23" s="57"/>
      <c r="G23" s="141"/>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row>
    <row r="24" spans="1:6" ht="12.75">
      <c r="A24" s="40" t="s">
        <v>307</v>
      </c>
      <c r="B24" s="57"/>
      <c r="C24" s="57"/>
      <c r="D24" s="57"/>
      <c r="E24" s="57"/>
      <c r="F24" s="57">
        <f>SUM(B24:E24)</f>
        <v>0</v>
      </c>
    </row>
    <row r="25" spans="1:6" ht="12.75">
      <c r="A25" s="40" t="s">
        <v>308</v>
      </c>
      <c r="B25" s="57"/>
      <c r="C25" s="57"/>
      <c r="D25" s="57"/>
      <c r="E25" s="57"/>
      <c r="F25" s="57">
        <f>SUM(B25:E25)</f>
        <v>0</v>
      </c>
    </row>
    <row r="26" spans="1:6" ht="12.75">
      <c r="A26" s="40" t="s">
        <v>309</v>
      </c>
      <c r="B26" s="57"/>
      <c r="C26" s="57"/>
      <c r="D26" s="57"/>
      <c r="E26" s="57"/>
      <c r="F26" s="57">
        <f>SUM(B26:E26)</f>
        <v>0</v>
      </c>
    </row>
    <row r="27" spans="1:6" ht="12.75">
      <c r="A27" s="40" t="s">
        <v>305</v>
      </c>
      <c r="B27" s="57"/>
      <c r="C27" s="57"/>
      <c r="D27" s="57"/>
      <c r="E27" s="57"/>
      <c r="F27" s="57">
        <f>SUM(B27:E27)</f>
        <v>0</v>
      </c>
    </row>
    <row r="28" spans="1:6" ht="12.75">
      <c r="A28" s="40" t="s">
        <v>310</v>
      </c>
      <c r="B28" s="57">
        <f>SUM(B24:B27)</f>
        <v>0</v>
      </c>
      <c r="C28" s="57">
        <f>SUM(C24:C27)</f>
        <v>0</v>
      </c>
      <c r="D28" s="57">
        <f>SUM(D24:D27)</f>
        <v>0</v>
      </c>
      <c r="E28" s="57">
        <f>SUM(E24:E27)</f>
        <v>0</v>
      </c>
      <c r="F28" s="57">
        <f>SUM(F24:F27)</f>
        <v>0</v>
      </c>
    </row>
    <row r="29" spans="1:6" ht="12.75">
      <c r="A29" s="40"/>
      <c r="B29" s="57"/>
      <c r="C29" s="57"/>
      <c r="D29" s="57"/>
      <c r="E29" s="57"/>
      <c r="F29" s="57"/>
    </row>
    <row r="30" spans="1:6" ht="12.75">
      <c r="A30" s="182" t="s">
        <v>216</v>
      </c>
      <c r="B30" s="57">
        <f>+B16+B21+B28</f>
        <v>0</v>
      </c>
      <c r="C30" s="57">
        <f>+C16+C21+C28</f>
        <v>0</v>
      </c>
      <c r="D30" s="57">
        <f>+D16+D21+D28</f>
        <v>0</v>
      </c>
      <c r="E30" s="57">
        <f>+E16+E21+E28</f>
        <v>0</v>
      </c>
      <c r="F30" s="57">
        <f>+F16+F21+F28</f>
        <v>0</v>
      </c>
    </row>
    <row r="32" spans="1:7" ht="12.75">
      <c r="A32" s="6"/>
      <c r="B32" s="6"/>
      <c r="C32" s="6"/>
      <c r="D32" s="6"/>
      <c r="E32" s="6"/>
      <c r="F32" s="6"/>
      <c r="G32" s="6"/>
    </row>
    <row r="33" spans="1:7" ht="12.75">
      <c r="A33" s="6" t="s">
        <v>318</v>
      </c>
      <c r="B33" s="6"/>
      <c r="C33" s="6"/>
      <c r="D33" s="157"/>
      <c r="E33" s="23"/>
      <c r="F33" s="157"/>
      <c r="G33" s="6"/>
    </row>
    <row r="34" spans="1:7" ht="12.75">
      <c r="A34" s="167" t="s">
        <v>319</v>
      </c>
      <c r="B34" s="6"/>
      <c r="C34" s="6"/>
      <c r="D34" s="157"/>
      <c r="E34" s="23"/>
      <c r="F34" s="157"/>
      <c r="G34" s="6"/>
    </row>
    <row r="35" spans="1:7" ht="13.5" thickBot="1">
      <c r="A35" s="6"/>
      <c r="B35" s="6"/>
      <c r="C35" s="6"/>
      <c r="D35" s="23"/>
      <c r="E35" s="23"/>
      <c r="F35" s="23"/>
      <c r="G35" s="6"/>
    </row>
    <row r="36" spans="1:7" ht="13.5" thickBot="1">
      <c r="A36" s="6" t="s">
        <v>396</v>
      </c>
      <c r="B36" s="183"/>
      <c r="C36" s="183"/>
      <c r="D36" s="183"/>
      <c r="E36" s="183"/>
      <c r="F36" s="7"/>
      <c r="G36" s="6"/>
    </row>
    <row r="37" spans="1:7" ht="12.75">
      <c r="A37" s="96" t="s">
        <v>397</v>
      </c>
      <c r="B37" s="94"/>
      <c r="C37" s="94"/>
      <c r="D37" s="94"/>
      <c r="E37" s="94"/>
      <c r="F37" s="7"/>
      <c r="G37" s="6"/>
    </row>
    <row r="38" spans="1:7" ht="12.75">
      <c r="A38" s="96" t="s">
        <v>398</v>
      </c>
      <c r="B38" s="94"/>
      <c r="C38" s="94"/>
      <c r="D38" s="94"/>
      <c r="E38" s="94"/>
      <c r="F38" s="7"/>
      <c r="G38" s="6"/>
    </row>
    <row r="39" spans="1:7" ht="12.75">
      <c r="A39" s="96" t="s">
        <v>399</v>
      </c>
      <c r="B39" s="94"/>
      <c r="C39" s="94"/>
      <c r="D39" s="94"/>
      <c r="E39" s="94"/>
      <c r="F39" s="7"/>
      <c r="G39" s="6"/>
    </row>
    <row r="40" spans="1:7" ht="12.75">
      <c r="A40" s="6"/>
      <c r="B40" s="6"/>
      <c r="C40" s="6"/>
      <c r="D40" s="6"/>
      <c r="E40" s="6"/>
      <c r="F40" s="167"/>
      <c r="G40" s="6"/>
    </row>
    <row r="41" spans="1:7" ht="12.75">
      <c r="A41" s="94" t="s">
        <v>392</v>
      </c>
      <c r="B41" s="94"/>
      <c r="C41" s="94"/>
      <c r="D41" s="94"/>
      <c r="E41" s="94"/>
      <c r="F41" s="167"/>
      <c r="G41" s="6"/>
    </row>
    <row r="42" spans="1:7" ht="13.5" thickBot="1">
      <c r="A42" s="94" t="s">
        <v>393</v>
      </c>
      <c r="B42" s="94"/>
      <c r="C42" s="94"/>
      <c r="D42" s="94"/>
      <c r="E42" s="94"/>
      <c r="F42" s="167"/>
      <c r="G42" s="6"/>
    </row>
    <row r="43" spans="1:7" ht="13.5" thickBot="1">
      <c r="A43" s="94" t="s">
        <v>394</v>
      </c>
      <c r="B43" s="184"/>
      <c r="C43" s="184"/>
      <c r="D43" s="184"/>
      <c r="E43" s="184"/>
      <c r="F43" s="167"/>
      <c r="G43" s="6"/>
    </row>
    <row r="44" spans="1:7" ht="12.75">
      <c r="A44" s="6"/>
      <c r="B44" s="6"/>
      <c r="C44" s="6"/>
      <c r="D44" s="6"/>
      <c r="E44" s="6"/>
      <c r="F44" s="167"/>
      <c r="G44" s="6"/>
    </row>
    <row r="45" spans="1:7" ht="13.5" thickBot="1">
      <c r="A45" s="6" t="s">
        <v>311</v>
      </c>
      <c r="B45" s="6"/>
      <c r="C45" s="6"/>
      <c r="D45" s="6"/>
      <c r="E45" s="6"/>
      <c r="F45" s="7"/>
      <c r="G45" s="6"/>
    </row>
    <row r="46" spans="1:7" ht="13.5" thickBot="1">
      <c r="A46" s="6" t="s">
        <v>312</v>
      </c>
      <c r="B46" s="184"/>
      <c r="C46" s="184"/>
      <c r="D46" s="184"/>
      <c r="E46" s="184"/>
      <c r="F46" s="167"/>
      <c r="G46" s="6"/>
    </row>
    <row r="47" spans="1:7" ht="12.75">
      <c r="A47" s="6"/>
      <c r="B47" s="6"/>
      <c r="C47" s="6"/>
      <c r="D47" s="6"/>
      <c r="E47" s="6"/>
      <c r="F47" s="167"/>
      <c r="G47" s="6"/>
    </row>
    <row r="48" spans="1:7" ht="12.75">
      <c r="A48" s="6" t="s">
        <v>313</v>
      </c>
      <c r="B48" s="6"/>
      <c r="C48" s="6"/>
      <c r="D48" s="6"/>
      <c r="E48" s="6"/>
      <c r="F48" s="7"/>
      <c r="G48" s="6"/>
    </row>
    <row r="49" spans="1:7" ht="13.5" thickBot="1">
      <c r="A49" s="6" t="s">
        <v>314</v>
      </c>
      <c r="B49" s="6"/>
      <c r="C49" s="6"/>
      <c r="D49" s="6"/>
      <c r="E49" s="6"/>
      <c r="F49" s="167"/>
      <c r="G49" s="6"/>
    </row>
    <row r="50" spans="1:7" ht="13.5" thickBot="1">
      <c r="A50" s="94" t="s">
        <v>315</v>
      </c>
      <c r="B50" s="184"/>
      <c r="C50" s="184"/>
      <c r="D50" s="184"/>
      <c r="E50" s="184"/>
      <c r="F50" s="167"/>
      <c r="G50" s="6"/>
    </row>
    <row r="51" spans="1:7" ht="12.75">
      <c r="A51" s="6"/>
      <c r="B51" s="6"/>
      <c r="C51" s="6"/>
      <c r="D51" s="6"/>
      <c r="E51" s="6"/>
      <c r="F51" s="167"/>
      <c r="G51" s="6"/>
    </row>
    <row r="52" spans="1:7" ht="13.5" thickBot="1">
      <c r="A52" s="6" t="s">
        <v>316</v>
      </c>
      <c r="B52" s="6"/>
      <c r="C52" s="6"/>
      <c r="D52" s="6"/>
      <c r="E52" s="6"/>
      <c r="F52" s="7"/>
      <c r="G52" s="6"/>
    </row>
    <row r="53" spans="1:7" ht="13.5" thickBot="1">
      <c r="A53" s="6" t="s">
        <v>317</v>
      </c>
      <c r="B53" s="184"/>
      <c r="C53" s="184"/>
      <c r="D53" s="184"/>
      <c r="E53" s="184"/>
      <c r="F53" s="6"/>
      <c r="G53" s="6"/>
    </row>
  </sheetData>
  <sheetProtection/>
  <mergeCells count="2">
    <mergeCell ref="A5:F5"/>
    <mergeCell ref="A6:F6"/>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18.xml><?xml version="1.0" encoding="utf-8"?>
<worksheet xmlns="http://schemas.openxmlformats.org/spreadsheetml/2006/main" xmlns:r="http://schemas.openxmlformats.org/officeDocument/2006/relationships">
  <dimension ref="A3:AS54"/>
  <sheetViews>
    <sheetView tabSelected="1" zoomScalePageLayoutView="0" workbookViewId="0" topLeftCell="A10">
      <selection activeCell="F36" sqref="F36"/>
    </sheetView>
  </sheetViews>
  <sheetFormatPr defaultColWidth="15.8515625" defaultRowHeight="12.75"/>
  <cols>
    <col min="1" max="1" width="20.28125" style="78" customWidth="1"/>
    <col min="2" max="2" width="25.7109375" style="0" customWidth="1"/>
    <col min="3" max="4" width="15.8515625" style="0" customWidth="1"/>
    <col min="5" max="5" width="16.7109375" style="0" customWidth="1"/>
  </cols>
  <sheetData>
    <row r="3" spans="4:45" ht="12.75">
      <c r="D3" s="107" t="s">
        <v>0</v>
      </c>
      <c r="E3" s="230" t="str">
        <f>+'UST-30 (Cover)'!$B$6</f>
        <v> </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4:45" ht="12.75">
      <c r="D4" s="107" t="s">
        <v>1</v>
      </c>
      <c r="E4" s="231" t="str">
        <f>+'UST-30 (Cover)'!$F$8</f>
        <v>  </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5:45" ht="12.75">
      <c r="E5" s="107"/>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ht="12.75">
      <c r="A6" s="79" t="s">
        <v>2</v>
      </c>
      <c r="B6" s="191" t="str">
        <f>+'UST-30 (Cover)'!$B$8</f>
        <v>  </v>
      </c>
      <c r="C6" s="4"/>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2:45" ht="12.75">
      <c r="B7" t="s">
        <v>98</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ht="12.75">
      <c r="A8" s="260" t="s">
        <v>293</v>
      </c>
      <c r="B8" s="260"/>
      <c r="C8" s="260"/>
      <c r="D8" s="260"/>
      <c r="E8" s="260"/>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ht="12.75">
      <c r="A9" s="79"/>
      <c r="B9" s="47" t="s">
        <v>98</v>
      </c>
      <c r="C9" s="47"/>
      <c r="D9" s="47"/>
      <c r="E9" s="47"/>
      <c r="F9" s="8" t="s">
        <v>98</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ht="12.75">
      <c r="A10" s="79"/>
      <c r="B10" s="47"/>
      <c r="C10" s="47"/>
      <c r="D10" s="47"/>
      <c r="E10" s="47"/>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row>
    <row r="11" spans="1:9" ht="12.75">
      <c r="A11"/>
      <c r="C11" s="1"/>
      <c r="D11" s="5"/>
      <c r="E11" s="33"/>
      <c r="F11" s="33"/>
      <c r="G11" s="10"/>
      <c r="H11" s="10"/>
      <c r="I11" s="10"/>
    </row>
    <row r="12" spans="1:9" ht="12.75">
      <c r="A12"/>
      <c r="C12" s="1"/>
      <c r="D12" s="5"/>
      <c r="G12" s="10"/>
      <c r="H12" s="10"/>
      <c r="I12" s="10"/>
    </row>
    <row r="13" spans="1:9" ht="12.75">
      <c r="A13"/>
      <c r="C13" s="1"/>
      <c r="D13" s="5"/>
      <c r="G13" s="10"/>
      <c r="H13" s="10"/>
      <c r="I13" s="10"/>
    </row>
    <row r="14" spans="1:9" ht="12.75">
      <c r="A14"/>
      <c r="C14" s="1"/>
      <c r="D14" s="5"/>
      <c r="G14" s="10"/>
      <c r="H14" s="10"/>
      <c r="I14" s="10"/>
    </row>
    <row r="15" spans="1:9" ht="12.75">
      <c r="A15"/>
      <c r="C15" s="1"/>
      <c r="D15" s="5"/>
      <c r="G15" s="10"/>
      <c r="H15" s="10"/>
      <c r="I15" s="10"/>
    </row>
    <row r="16" spans="1:9" ht="12.75">
      <c r="A16"/>
      <c r="C16" s="1"/>
      <c r="D16" s="5"/>
      <c r="G16" s="10"/>
      <c r="H16" s="10"/>
      <c r="I16" s="10"/>
    </row>
    <row r="17" spans="1:9" ht="12.75">
      <c r="A17"/>
      <c r="C17" s="1"/>
      <c r="D17" s="5"/>
      <c r="G17" s="10"/>
      <c r="H17" s="10"/>
      <c r="I17" s="10"/>
    </row>
    <row r="18" spans="1:9" ht="12.75">
      <c r="A18"/>
      <c r="C18" s="1"/>
      <c r="D18" s="5"/>
      <c r="G18" s="10"/>
      <c r="H18" s="10"/>
      <c r="I18" s="10"/>
    </row>
    <row r="19" spans="1:9" ht="12.75">
      <c r="A19"/>
      <c r="C19" s="1"/>
      <c r="D19" s="5"/>
      <c r="G19" s="10"/>
      <c r="H19" s="10"/>
      <c r="I19" s="10"/>
    </row>
    <row r="20" spans="1:9" ht="12.75">
      <c r="A20"/>
      <c r="C20" s="1"/>
      <c r="D20" s="5"/>
      <c r="G20" s="10"/>
      <c r="H20" s="10"/>
      <c r="I20" s="10"/>
    </row>
    <row r="21" spans="1:9" ht="12.75">
      <c r="A21"/>
      <c r="C21" s="1"/>
      <c r="D21" s="5"/>
      <c r="G21" s="10"/>
      <c r="H21" s="10"/>
      <c r="I21" s="10"/>
    </row>
    <row r="22" spans="1:9" ht="12.75">
      <c r="A22"/>
      <c r="C22" s="1"/>
      <c r="D22" s="5"/>
      <c r="G22" s="10"/>
      <c r="H22" s="10"/>
      <c r="I22" s="10"/>
    </row>
    <row r="23" spans="1:5" ht="12.75">
      <c r="A23" s="111" t="s">
        <v>92</v>
      </c>
      <c r="B23" s="112"/>
      <c r="C23" s="112"/>
      <c r="D23" s="113"/>
      <c r="E23" s="114"/>
    </row>
    <row r="24" spans="1:5" ht="12.75">
      <c r="A24" s="115" t="s">
        <v>85</v>
      </c>
      <c r="B24" s="116"/>
      <c r="C24" s="116"/>
      <c r="D24" s="117"/>
      <c r="E24" s="118"/>
    </row>
    <row r="25" spans="1:5" ht="12.75">
      <c r="A25" s="119"/>
      <c r="B25" s="117"/>
      <c r="C25" s="117"/>
      <c r="D25" s="117"/>
      <c r="E25" s="118"/>
    </row>
    <row r="26" spans="1:5" ht="12.75">
      <c r="A26" s="120" t="s">
        <v>93</v>
      </c>
      <c r="B26" s="121"/>
      <c r="C26" s="121"/>
      <c r="D26" s="122"/>
      <c r="E26" s="123"/>
    </row>
    <row r="27" spans="1:8" ht="12.75">
      <c r="A27" s="119"/>
      <c r="B27" s="117"/>
      <c r="C27" s="117"/>
      <c r="D27" s="122"/>
      <c r="E27" s="124"/>
      <c r="H27">
        <v>0</v>
      </c>
    </row>
    <row r="28" spans="1:5" s="8" customFormat="1" ht="12.75">
      <c r="A28" s="120" t="s">
        <v>86</v>
      </c>
      <c r="B28" s="125"/>
      <c r="C28" s="126" t="s">
        <v>87</v>
      </c>
      <c r="D28" s="125"/>
      <c r="E28" s="118"/>
    </row>
    <row r="29" spans="1:5" s="8" customFormat="1" ht="12.75">
      <c r="A29" s="119"/>
      <c r="B29" s="121" t="s">
        <v>88</v>
      </c>
      <c r="C29" s="127"/>
      <c r="D29" s="121" t="s">
        <v>88</v>
      </c>
      <c r="E29" s="123"/>
    </row>
    <row r="30" spans="1:5" s="8" customFormat="1" ht="12.75">
      <c r="A30" s="119"/>
      <c r="B30" s="121" t="s">
        <v>89</v>
      </c>
      <c r="C30" s="127"/>
      <c r="D30" s="121" t="s">
        <v>400</v>
      </c>
      <c r="E30" s="123"/>
    </row>
    <row r="31" spans="1:5" s="8" customFormat="1" ht="12.75">
      <c r="A31" s="119"/>
      <c r="B31" s="121" t="s">
        <v>90</v>
      </c>
      <c r="C31" s="127"/>
      <c r="D31" s="121" t="s">
        <v>91</v>
      </c>
      <c r="E31" s="123"/>
    </row>
    <row r="50" spans="1:4" ht="12.75">
      <c r="A50" s="128"/>
      <c r="B50" s="94"/>
      <c r="C50" s="94"/>
      <c r="D50" s="94"/>
    </row>
    <row r="51" spans="1:4" ht="12.75">
      <c r="A51" s="128"/>
      <c r="B51" s="94"/>
      <c r="C51" s="94"/>
      <c r="D51" s="94"/>
    </row>
    <row r="52" spans="1:4" ht="12.75">
      <c r="A52" s="128"/>
      <c r="B52" s="94"/>
      <c r="C52" s="94"/>
      <c r="D52" s="94"/>
    </row>
    <row r="53" spans="1:4" ht="12.75">
      <c r="A53" s="128"/>
      <c r="B53" s="94"/>
      <c r="C53" s="94"/>
      <c r="D53" s="94"/>
    </row>
    <row r="54" spans="1:4" ht="12.75">
      <c r="A54" s="94"/>
      <c r="B54" s="94"/>
      <c r="C54" s="94"/>
      <c r="D54" s="94"/>
    </row>
  </sheetData>
  <sheetProtection/>
  <mergeCells count="1">
    <mergeCell ref="A8:E8"/>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2.xml><?xml version="1.0" encoding="utf-8"?>
<worksheet xmlns="http://schemas.openxmlformats.org/spreadsheetml/2006/main" xmlns:r="http://schemas.openxmlformats.org/officeDocument/2006/relationships">
  <dimension ref="A2:H12"/>
  <sheetViews>
    <sheetView zoomScalePageLayoutView="0" workbookViewId="0" topLeftCell="A1">
      <selection activeCell="A5" sqref="A5"/>
    </sheetView>
  </sheetViews>
  <sheetFormatPr defaultColWidth="9.140625" defaultRowHeight="12.75"/>
  <cols>
    <col min="4" max="4" width="16.7109375" style="0" customWidth="1"/>
    <col min="5" max="5" width="18.28125" style="0" customWidth="1"/>
  </cols>
  <sheetData>
    <row r="2" ht="12.75">
      <c r="H2" s="129" t="s">
        <v>260</v>
      </c>
    </row>
    <row r="3" spans="1:8" ht="12.75">
      <c r="A3" s="253" t="s">
        <v>94</v>
      </c>
      <c r="B3" s="254"/>
      <c r="C3" s="254"/>
      <c r="D3" s="254"/>
      <c r="E3" s="254"/>
      <c r="F3" s="254"/>
      <c r="G3" s="254"/>
      <c r="H3" s="255"/>
    </row>
    <row r="4" spans="1:8" ht="12.75">
      <c r="A4" s="256" t="s">
        <v>222</v>
      </c>
      <c r="B4" s="257"/>
      <c r="C4" s="257"/>
      <c r="D4" s="257"/>
      <c r="E4" s="257"/>
      <c r="F4" s="257"/>
      <c r="G4" s="257"/>
      <c r="H4" s="258"/>
    </row>
    <row r="5" spans="1:8" ht="12.75">
      <c r="A5" s="35"/>
      <c r="B5" s="6"/>
      <c r="C5" s="6"/>
      <c r="D5" s="6"/>
      <c r="E5" s="6"/>
      <c r="F5" s="6"/>
      <c r="G5" s="6"/>
      <c r="H5" s="108"/>
    </row>
    <row r="6" spans="1:4" ht="12.75">
      <c r="A6" s="35" t="s">
        <v>95</v>
      </c>
      <c r="B6" s="191"/>
      <c r="C6" s="17"/>
      <c r="D6" s="6"/>
    </row>
    <row r="7" spans="1:4" ht="12.75">
      <c r="A7" s="35"/>
      <c r="B7" s="6" t="s">
        <v>98</v>
      </c>
      <c r="C7" s="6"/>
      <c r="D7" s="6"/>
    </row>
    <row r="8" spans="1:8" ht="12.75">
      <c r="A8" s="35" t="s">
        <v>96</v>
      </c>
      <c r="B8" s="191"/>
      <c r="C8" s="17"/>
      <c r="D8" s="6"/>
      <c r="E8" s="6" t="s">
        <v>97</v>
      </c>
      <c r="F8" s="131"/>
      <c r="G8" s="130"/>
      <c r="H8" s="20"/>
    </row>
    <row r="9" spans="1:8" ht="12.75">
      <c r="A9" s="16"/>
      <c r="B9" s="17" t="s">
        <v>98</v>
      </c>
      <c r="C9" s="17"/>
      <c r="D9" s="17"/>
      <c r="E9" s="17"/>
      <c r="F9" s="17" t="s">
        <v>98</v>
      </c>
      <c r="G9" s="17"/>
      <c r="H9" s="20"/>
    </row>
    <row r="12" spans="1:8" ht="12.75">
      <c r="A12" s="16"/>
      <c r="B12" s="17"/>
      <c r="C12" s="17"/>
      <c r="D12" s="17"/>
      <c r="E12" s="17"/>
      <c r="F12" s="17"/>
      <c r="G12" s="17"/>
      <c r="H12" s="20"/>
    </row>
  </sheetData>
  <sheetProtection/>
  <mergeCells count="2">
    <mergeCell ref="A3:H3"/>
    <mergeCell ref="A4:H4"/>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3.xml><?xml version="1.0" encoding="utf-8"?>
<worksheet xmlns="http://schemas.openxmlformats.org/spreadsheetml/2006/main" xmlns:r="http://schemas.openxmlformats.org/officeDocument/2006/relationships">
  <dimension ref="A3:AW58"/>
  <sheetViews>
    <sheetView zoomScalePageLayoutView="0" workbookViewId="0" topLeftCell="A1">
      <selection activeCell="F18" sqref="F18"/>
    </sheetView>
  </sheetViews>
  <sheetFormatPr defaultColWidth="9.140625" defaultRowHeight="12.75"/>
  <cols>
    <col min="1" max="1" width="7.7109375" style="0" customWidth="1"/>
    <col min="2" max="2" width="33.421875" style="0" customWidth="1"/>
    <col min="3" max="5" width="12.7109375" style="0" customWidth="1"/>
    <col min="6" max="6" width="16.7109375" style="0" customWidth="1"/>
    <col min="7" max="7" width="12.7109375" style="0" customWidth="1"/>
  </cols>
  <sheetData>
    <row r="3" spans="5:49" ht="12.75">
      <c r="E3" t="s">
        <v>0</v>
      </c>
      <c r="F3" s="191" t="str">
        <f>+'UST-30 (Cover)'!$B$6</f>
        <v> </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5:49" ht="12.75">
      <c r="E4" t="s">
        <v>1</v>
      </c>
      <c r="F4" s="229" t="str">
        <f>+'UST-30 (Cover)'!$F$8</f>
        <v>  </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49" ht="12.75">
      <c r="A5" s="4" t="s">
        <v>2</v>
      </c>
      <c r="B5" s="191" t="str">
        <f>+'UST-30 (Cover)'!$B$8</f>
        <v>  </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row>
    <row r="6" spans="1:49" ht="12.75">
      <c r="A6" s="4"/>
      <c r="B6" s="23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60" t="s">
        <v>268</v>
      </c>
      <c r="B7" s="260"/>
      <c r="C7" s="260"/>
      <c r="D7" s="260"/>
      <c r="E7" s="260"/>
      <c r="F7" s="260"/>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row>
    <row r="8" spans="1:49" ht="12.75">
      <c r="A8" s="4"/>
      <c r="B8" s="23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row r="9" spans="1:49" ht="12.75">
      <c r="A9" s="4"/>
      <c r="B9" s="23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row>
    <row r="10" spans="7:49" ht="12.75">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6" s="8" customFormat="1" ht="12.75">
      <c r="A11" s="135"/>
      <c r="B11" s="113" t="s">
        <v>98</v>
      </c>
      <c r="C11" s="236" t="s">
        <v>289</v>
      </c>
      <c r="D11" s="236" t="s">
        <v>289</v>
      </c>
      <c r="E11" s="236" t="s">
        <v>289</v>
      </c>
      <c r="F11" s="21" t="s">
        <v>389</v>
      </c>
    </row>
    <row r="12" spans="1:8" s="139" customFormat="1" ht="12.75">
      <c r="A12" s="136"/>
      <c r="B12" s="137" t="s">
        <v>101</v>
      </c>
      <c r="C12" s="239"/>
      <c r="D12" s="239"/>
      <c r="E12" s="239"/>
      <c r="F12" s="138" t="s">
        <v>102</v>
      </c>
      <c r="H12" s="140"/>
    </row>
    <row r="13" spans="1:49" ht="12.75">
      <c r="A13" s="66" t="s">
        <v>103</v>
      </c>
      <c r="B13" s="46"/>
      <c r="C13" s="42"/>
      <c r="D13" s="42"/>
      <c r="E13" s="42"/>
      <c r="F13" s="42">
        <f>SUM(C13:E13)</f>
        <v>0</v>
      </c>
      <c r="G13" s="14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row>
    <row r="14" spans="1:49" ht="12.75">
      <c r="A14" s="66" t="s">
        <v>104</v>
      </c>
      <c r="B14" s="46"/>
      <c r="C14" s="42"/>
      <c r="D14" s="42"/>
      <c r="E14" s="42"/>
      <c r="F14" s="42">
        <f>SUM(C14:E14)</f>
        <v>0</v>
      </c>
      <c r="G14" s="141"/>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row>
    <row r="15" spans="1:49" s="122" customFormat="1" ht="12.75">
      <c r="A15" s="61" t="s">
        <v>105</v>
      </c>
      <c r="B15" s="63"/>
      <c r="C15" s="142">
        <f>SUM(C13:C14)</f>
        <v>0</v>
      </c>
      <c r="D15" s="142">
        <f>SUM(D13:D14)</f>
        <v>0</v>
      </c>
      <c r="E15" s="142">
        <f>SUM(E13:E14)</f>
        <v>0</v>
      </c>
      <c r="F15" s="142">
        <f>SUM(F13:F14)</f>
        <v>0</v>
      </c>
      <c r="G15" s="141"/>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row>
    <row r="16" spans="1:7" s="8" customFormat="1" ht="7.5" customHeight="1">
      <c r="A16" s="66"/>
      <c r="B16" s="46"/>
      <c r="C16" s="143"/>
      <c r="D16" s="143"/>
      <c r="E16" s="143"/>
      <c r="F16" s="143"/>
      <c r="G16" s="141"/>
    </row>
    <row r="17" spans="1:49" ht="12.75">
      <c r="A17" s="66" t="s">
        <v>106</v>
      </c>
      <c r="B17" s="46"/>
      <c r="C17" s="42"/>
      <c r="D17" s="42"/>
      <c r="E17" s="42"/>
      <c r="F17" s="42"/>
      <c r="G17" s="141"/>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ht="12.75">
      <c r="A18" s="66"/>
      <c r="B18" s="46" t="s">
        <v>107</v>
      </c>
      <c r="C18" s="42"/>
      <c r="D18" s="42"/>
      <c r="E18" s="42"/>
      <c r="F18" s="42">
        <f>SUM(C18:E18)</f>
        <v>0</v>
      </c>
      <c r="G18" s="141"/>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49" ht="12.75">
      <c r="A19" s="66"/>
      <c r="B19" s="46" t="s">
        <v>108</v>
      </c>
      <c r="C19" s="42"/>
      <c r="D19" s="42"/>
      <c r="E19" s="42"/>
      <c r="F19" s="42">
        <f>SUM(C19:E19)</f>
        <v>0</v>
      </c>
      <c r="G19" s="141"/>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row>
    <row r="20" spans="1:49" ht="12.75">
      <c r="A20" s="66"/>
      <c r="B20" s="46" t="s">
        <v>109</v>
      </c>
      <c r="C20" s="42"/>
      <c r="D20" s="42"/>
      <c r="E20" s="42"/>
      <c r="F20" s="42">
        <f>SUM(C20:E20)</f>
        <v>0</v>
      </c>
      <c r="G20" s="141"/>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ht="12.75">
      <c r="A21" s="66" t="s">
        <v>110</v>
      </c>
      <c r="B21" s="46"/>
      <c r="C21" s="42">
        <f>+C18+C19+C20</f>
        <v>0</v>
      </c>
      <c r="D21" s="42">
        <f>+D18+D19+D20</f>
        <v>0</v>
      </c>
      <c r="E21" s="42">
        <f>+E18+E19+E20</f>
        <v>0</v>
      </c>
      <c r="F21" s="42">
        <f>+F18+F19+F20</f>
        <v>0</v>
      </c>
      <c r="G21" s="141"/>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row>
    <row r="22" spans="1:49" ht="12.75">
      <c r="A22" s="66"/>
      <c r="B22" s="46"/>
      <c r="C22" s="42"/>
      <c r="D22" s="42"/>
      <c r="E22" s="42"/>
      <c r="F22" s="42"/>
      <c r="G22" s="141"/>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row>
    <row r="23" spans="1:49" ht="12.75">
      <c r="A23" s="66" t="s">
        <v>111</v>
      </c>
      <c r="B23" s="46"/>
      <c r="C23" s="42"/>
      <c r="D23" s="42"/>
      <c r="E23" s="42"/>
      <c r="F23" s="42"/>
      <c r="G23" s="141"/>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row>
    <row r="24" spans="1:49" ht="12.75">
      <c r="A24" s="66"/>
      <c r="B24" s="46" t="s">
        <v>112</v>
      </c>
      <c r="C24" s="42"/>
      <c r="D24" s="42"/>
      <c r="E24" s="42"/>
      <c r="F24" s="42">
        <f>SUM(C24:E24)</f>
        <v>0</v>
      </c>
      <c r="G24" s="141"/>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row>
    <row r="25" spans="1:49" ht="12.75">
      <c r="A25" s="66"/>
      <c r="B25" s="46" t="s">
        <v>113</v>
      </c>
      <c r="C25" s="42"/>
      <c r="D25" s="42"/>
      <c r="E25" s="42"/>
      <c r="F25" s="42">
        <f>SUM(C25:E25)</f>
        <v>0</v>
      </c>
      <c r="G25" s="141"/>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row>
    <row r="26" spans="1:49" s="122" customFormat="1" ht="12.75">
      <c r="A26" s="61" t="s">
        <v>114</v>
      </c>
      <c r="B26" s="63"/>
      <c r="C26" s="142">
        <f>+C21+C24+C25</f>
        <v>0</v>
      </c>
      <c r="D26" s="142">
        <f>+D21+D24+D25</f>
        <v>0</v>
      </c>
      <c r="E26" s="142">
        <f>+E21+E24+E25</f>
        <v>0</v>
      </c>
      <c r="F26" s="142">
        <f>+F21+F24+F25</f>
        <v>0</v>
      </c>
      <c r="G26" s="14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row>
    <row r="27" spans="1:49" ht="6.75" customHeight="1">
      <c r="A27" s="66"/>
      <c r="B27" s="46"/>
      <c r="C27" s="42"/>
      <c r="D27" s="42"/>
      <c r="E27" s="42"/>
      <c r="F27" s="42"/>
      <c r="G27" s="141"/>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row>
    <row r="28" spans="1:49" ht="12.75">
      <c r="A28" s="66" t="s">
        <v>115</v>
      </c>
      <c r="B28" s="46"/>
      <c r="C28" s="42"/>
      <c r="D28" s="42"/>
      <c r="E28" s="42"/>
      <c r="F28" s="42"/>
      <c r="G28" s="141"/>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1:49" ht="12.75">
      <c r="A29" s="66"/>
      <c r="B29" s="46" t="s">
        <v>116</v>
      </c>
      <c r="C29" s="42"/>
      <c r="D29" s="42"/>
      <c r="E29" s="42"/>
      <c r="F29" s="42">
        <f aca="true" t="shared" si="0" ref="F29:F36">SUM(C29:E29)</f>
        <v>0</v>
      </c>
      <c r="G29" s="141"/>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row>
    <row r="30" spans="1:49" ht="12.75">
      <c r="A30" s="66"/>
      <c r="B30" s="46" t="s">
        <v>117</v>
      </c>
      <c r="C30" s="42"/>
      <c r="D30" s="42"/>
      <c r="E30" s="42"/>
      <c r="F30" s="42">
        <f t="shared" si="0"/>
        <v>0</v>
      </c>
      <c r="G30" s="141"/>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ht="12.75">
      <c r="A31" s="66"/>
      <c r="B31" s="46" t="s">
        <v>118</v>
      </c>
      <c r="C31" s="42"/>
      <c r="D31" s="42"/>
      <c r="E31" s="42"/>
      <c r="F31" s="42">
        <f t="shared" si="0"/>
        <v>0</v>
      </c>
      <c r="G31" s="141"/>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ht="12.75">
      <c r="A32" s="66"/>
      <c r="B32" s="46" t="s">
        <v>119</v>
      </c>
      <c r="C32" s="42"/>
      <c r="D32" s="42"/>
      <c r="E32" s="42"/>
      <c r="F32" s="42">
        <f t="shared" si="0"/>
        <v>0</v>
      </c>
      <c r="G32" s="141"/>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49" ht="12.75">
      <c r="A33" s="66"/>
      <c r="B33" s="46" t="s">
        <v>120</v>
      </c>
      <c r="C33" s="42"/>
      <c r="D33" s="42"/>
      <c r="E33" s="42"/>
      <c r="F33" s="42">
        <f t="shared" si="0"/>
        <v>0</v>
      </c>
      <c r="G33" s="14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row>
    <row r="34" spans="1:49" ht="12.75">
      <c r="A34" s="66"/>
      <c r="B34" s="46" t="s">
        <v>121</v>
      </c>
      <c r="C34" s="42"/>
      <c r="D34" s="42"/>
      <c r="E34" s="42"/>
      <c r="F34" s="42">
        <f t="shared" si="0"/>
        <v>0</v>
      </c>
      <c r="G34" s="141"/>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row>
    <row r="35" spans="1:49" ht="12.75">
      <c r="A35" s="66"/>
      <c r="B35" s="46" t="s">
        <v>122</v>
      </c>
      <c r="C35" s="42"/>
      <c r="D35" s="42"/>
      <c r="E35" s="42"/>
      <c r="F35" s="42">
        <f t="shared" si="0"/>
        <v>0</v>
      </c>
      <c r="G35" s="141"/>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row>
    <row r="36" spans="1:49" ht="12.75">
      <c r="A36" s="66"/>
      <c r="B36" s="46" t="s">
        <v>123</v>
      </c>
      <c r="C36" s="42"/>
      <c r="D36" s="42"/>
      <c r="E36" s="42"/>
      <c r="F36" s="42">
        <f t="shared" si="0"/>
        <v>0</v>
      </c>
      <c r="G36" s="141"/>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1:49" s="122" customFormat="1" ht="12.75">
      <c r="A37" s="61" t="s">
        <v>124</v>
      </c>
      <c r="B37" s="63"/>
      <c r="C37" s="142">
        <f>SUM(C29:C36)</f>
        <v>0</v>
      </c>
      <c r="D37" s="142">
        <f>SUM(D29:D36)</f>
        <v>0</v>
      </c>
      <c r="E37" s="142">
        <f>SUM(E29:E36)</f>
        <v>0</v>
      </c>
      <c r="F37" s="142">
        <f>SUM(F29:F36)</f>
        <v>0</v>
      </c>
      <c r="G37" s="141"/>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ht="6" customHeight="1">
      <c r="A38" s="66"/>
      <c r="B38" s="46"/>
      <c r="C38" s="42"/>
      <c r="D38" s="42"/>
      <c r="E38" s="42"/>
      <c r="F38" s="42"/>
      <c r="G38" s="141"/>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row>
    <row r="39" spans="1:49" s="122" customFormat="1" ht="12.75">
      <c r="A39" s="61" t="s">
        <v>125</v>
      </c>
      <c r="B39" s="63"/>
      <c r="C39" s="142">
        <f>+C15-C26-C37</f>
        <v>0</v>
      </c>
      <c r="D39" s="142">
        <f>+D15-D26-D37</f>
        <v>0</v>
      </c>
      <c r="E39" s="142">
        <f>+E15-E26-E37</f>
        <v>0</v>
      </c>
      <c r="F39" s="142">
        <f>+F15-F26-F37</f>
        <v>0</v>
      </c>
      <c r="G39" s="141"/>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row>
    <row r="40" spans="1:49" ht="12.75">
      <c r="A40" s="66"/>
      <c r="B40" s="46"/>
      <c r="C40" s="42"/>
      <c r="D40" s="42"/>
      <c r="E40" s="42"/>
      <c r="F40" s="42"/>
      <c r="G40" s="141"/>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row>
    <row r="41" spans="1:49" ht="12.75">
      <c r="A41" s="66" t="s">
        <v>126</v>
      </c>
      <c r="B41" s="46" t="s">
        <v>127</v>
      </c>
      <c r="C41" s="42"/>
      <c r="D41" s="42"/>
      <c r="E41" s="42"/>
      <c r="F41" s="42">
        <f>SUM(C41:E41)</f>
        <v>0</v>
      </c>
      <c r="G41" s="141"/>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row>
    <row r="42" spans="1:49" ht="12.75">
      <c r="A42" s="66"/>
      <c r="B42" s="46"/>
      <c r="C42" s="42"/>
      <c r="D42" s="42"/>
      <c r="E42" s="42"/>
      <c r="F42" s="42"/>
      <c r="G42" s="141"/>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row>
    <row r="43" spans="1:49" ht="12.75">
      <c r="A43" s="66" t="s">
        <v>128</v>
      </c>
      <c r="B43" s="46" t="s">
        <v>129</v>
      </c>
      <c r="C43" s="42"/>
      <c r="D43" s="42"/>
      <c r="E43" s="42"/>
      <c r="F43" s="42">
        <f>SUM(C43:E43)</f>
        <v>0</v>
      </c>
      <c r="G43" s="141"/>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row>
    <row r="44" spans="1:49" ht="12.75">
      <c r="A44" s="66"/>
      <c r="B44" s="46"/>
      <c r="C44" s="42"/>
      <c r="D44" s="42"/>
      <c r="E44" s="42"/>
      <c r="F44" s="42"/>
      <c r="G44" s="141"/>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row>
    <row r="45" spans="1:49" ht="12.75">
      <c r="A45" s="66" t="s">
        <v>128</v>
      </c>
      <c r="B45" s="46" t="s">
        <v>297</v>
      </c>
      <c r="C45" s="42"/>
      <c r="D45" s="42"/>
      <c r="E45" s="42"/>
      <c r="F45" s="42"/>
      <c r="G45" s="141"/>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row>
    <row r="46" spans="1:49" ht="12.75">
      <c r="A46" s="66"/>
      <c r="B46" s="46" t="s">
        <v>130</v>
      </c>
      <c r="C46" s="42"/>
      <c r="D46" s="42"/>
      <c r="E46" s="42"/>
      <c r="F46" s="42">
        <f>SUM(C46:E46)</f>
        <v>0</v>
      </c>
      <c r="G46" s="141"/>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row>
    <row r="47" spans="1:49" ht="12.75">
      <c r="A47" s="66"/>
      <c r="B47" s="46" t="s">
        <v>131</v>
      </c>
      <c r="C47" s="42"/>
      <c r="D47" s="42"/>
      <c r="E47" s="42"/>
      <c r="F47" s="42">
        <f>SUM(C47:E47)</f>
        <v>0</v>
      </c>
      <c r="G47" s="141"/>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row>
    <row r="48" spans="1:49" ht="12.75">
      <c r="A48" s="66"/>
      <c r="B48" s="46" t="s">
        <v>298</v>
      </c>
      <c r="C48" s="42"/>
      <c r="D48" s="42"/>
      <c r="E48" s="42"/>
      <c r="F48" s="42">
        <f>SUM(C48:E48)</f>
        <v>0</v>
      </c>
      <c r="G48" s="141"/>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row>
    <row r="49" spans="1:49" s="122" customFormat="1" ht="12.75">
      <c r="A49" s="61" t="s">
        <v>132</v>
      </c>
      <c r="B49" s="63"/>
      <c r="C49" s="142">
        <f>SUM(C46:C48)</f>
        <v>0</v>
      </c>
      <c r="D49" s="142">
        <f>SUM(D46:D48)</f>
        <v>0</v>
      </c>
      <c r="E49" s="142">
        <f>SUM(E46:E48)</f>
        <v>0</v>
      </c>
      <c r="F49" s="142">
        <f>SUM(F46:F48)</f>
        <v>0</v>
      </c>
      <c r="G49" s="141"/>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row>
    <row r="50" spans="1:49" ht="6" customHeight="1">
      <c r="A50" s="66"/>
      <c r="B50" s="46"/>
      <c r="C50" s="42"/>
      <c r="D50" s="42"/>
      <c r="E50" s="42"/>
      <c r="F50" s="42"/>
      <c r="G50" s="141"/>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row>
    <row r="51" spans="1:49" s="122" customFormat="1" ht="12.75">
      <c r="A51" s="61" t="s">
        <v>133</v>
      </c>
      <c r="B51" s="63"/>
      <c r="C51" s="143"/>
      <c r="D51" s="143"/>
      <c r="E51" s="143"/>
      <c r="F51" s="142">
        <f>SUM(C51:E51)</f>
        <v>0</v>
      </c>
      <c r="G51" s="141"/>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row>
    <row r="52" spans="1:49" ht="6" customHeight="1">
      <c r="A52" s="66"/>
      <c r="B52" s="46"/>
      <c r="C52" s="42"/>
      <c r="D52" s="42"/>
      <c r="E52" s="42"/>
      <c r="F52" s="42"/>
      <c r="G52" s="141"/>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row>
    <row r="53" spans="1:49" s="122" customFormat="1" ht="12.75">
      <c r="A53" s="61" t="s">
        <v>134</v>
      </c>
      <c r="B53" s="63"/>
      <c r="C53" s="142">
        <f>+C39+C41+C43+C49+C51</f>
        <v>0</v>
      </c>
      <c r="D53" s="142">
        <f>+D39+D41+D43+D49+D51</f>
        <v>0</v>
      </c>
      <c r="E53" s="142">
        <f>+E39+E41+E43+E49+E51</f>
        <v>0</v>
      </c>
      <c r="F53" s="142">
        <f>+F39+F41+F43+F49+F51</f>
        <v>0</v>
      </c>
      <c r="G53" s="14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row>
    <row r="54" spans="1:49" ht="12.75">
      <c r="A54" s="66"/>
      <c r="B54" s="46"/>
      <c r="C54" s="42"/>
      <c r="D54" s="42"/>
      <c r="E54" s="42"/>
      <c r="F54" s="42"/>
      <c r="G54" s="14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row>
    <row r="55" spans="1:7" s="8" customFormat="1" ht="12.75">
      <c r="A55" s="66" t="s">
        <v>135</v>
      </c>
      <c r="B55" s="46"/>
      <c r="C55" s="143"/>
      <c r="D55" s="143"/>
      <c r="E55" s="143"/>
      <c r="F55" s="143">
        <f>SUM(C55:E55)</f>
        <v>0</v>
      </c>
      <c r="G55" s="141"/>
    </row>
    <row r="56" spans="1:49" ht="12.75">
      <c r="A56" s="66"/>
      <c r="B56" s="46"/>
      <c r="C56" s="42"/>
      <c r="D56" s="42"/>
      <c r="E56" s="42"/>
      <c r="F56" s="42"/>
      <c r="G56" s="141"/>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row>
    <row r="57" spans="1:49" s="122" customFormat="1" ht="12.75">
      <c r="A57" s="61" t="s">
        <v>136</v>
      </c>
      <c r="B57" s="63"/>
      <c r="C57" s="142">
        <f>SUM(C53:C56)</f>
        <v>0</v>
      </c>
      <c r="D57" s="142">
        <f>SUM(D53:D56)</f>
        <v>0</v>
      </c>
      <c r="E57" s="142">
        <f>SUM(E53:E56)</f>
        <v>0</v>
      </c>
      <c r="F57" s="142">
        <f>SUM(F53:F56)</f>
        <v>0</v>
      </c>
      <c r="G57" s="141"/>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row>
    <row r="58" ht="12.75">
      <c r="A58" s="144"/>
    </row>
  </sheetData>
  <sheetProtection/>
  <mergeCells count="1">
    <mergeCell ref="A7:F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4.xml><?xml version="1.0" encoding="utf-8"?>
<worksheet xmlns="http://schemas.openxmlformats.org/spreadsheetml/2006/main" xmlns:r="http://schemas.openxmlformats.org/officeDocument/2006/relationships">
  <dimension ref="A3:G54"/>
  <sheetViews>
    <sheetView zoomScalePageLayoutView="0" workbookViewId="0" topLeftCell="A1">
      <selection activeCell="A5" sqref="A5"/>
    </sheetView>
  </sheetViews>
  <sheetFormatPr defaultColWidth="9.140625" defaultRowHeight="12.75"/>
  <cols>
    <col min="1" max="1" width="3.140625" style="0" customWidth="1"/>
    <col min="2" max="2" width="5.140625" style="0" customWidth="1"/>
    <col min="3" max="3" width="32.7109375" style="0" customWidth="1"/>
    <col min="4" max="6" width="12.7109375" style="0" customWidth="1"/>
    <col min="7" max="7" width="18.00390625" style="0" customWidth="1"/>
  </cols>
  <sheetData>
    <row r="3" spans="6:7" ht="12.75">
      <c r="F3" t="s">
        <v>0</v>
      </c>
      <c r="G3" s="191" t="str">
        <f>+'UST-30 (Cover)'!$B$6</f>
        <v> </v>
      </c>
    </row>
    <row r="4" spans="6:7" ht="12.75">
      <c r="F4" t="s">
        <v>1</v>
      </c>
      <c r="G4" s="229" t="str">
        <f>+'UST-30 (Cover)'!$F$8</f>
        <v>  </v>
      </c>
    </row>
    <row r="5" spans="1:3" ht="12.75">
      <c r="A5" s="4" t="s">
        <v>2</v>
      </c>
      <c r="B5" s="4"/>
      <c r="C5" s="191" t="str">
        <f>+'UST-30 (Cover)'!$B$8</f>
        <v>  </v>
      </c>
    </row>
    <row r="7" spans="1:7" ht="12.75">
      <c r="A7" s="260" t="s">
        <v>271</v>
      </c>
      <c r="B7" s="260"/>
      <c r="C7" s="260"/>
      <c r="D7" s="260"/>
      <c r="E7" s="260"/>
      <c r="F7" s="260"/>
      <c r="G7" s="260"/>
    </row>
    <row r="8" spans="4:7" ht="12.75">
      <c r="D8" s="10"/>
      <c r="E8" s="10"/>
      <c r="F8" s="10"/>
      <c r="G8" s="10"/>
    </row>
    <row r="9" spans="1:7" s="4" customFormat="1" ht="14.25" customHeight="1">
      <c r="A9" s="145"/>
      <c r="B9" s="145" t="s">
        <v>98</v>
      </c>
      <c r="C9" s="145"/>
      <c r="D9" s="236" t="s">
        <v>289</v>
      </c>
      <c r="E9" s="236" t="s">
        <v>289</v>
      </c>
      <c r="F9" s="236" t="s">
        <v>289</v>
      </c>
      <c r="G9" s="21" t="s">
        <v>384</v>
      </c>
    </row>
    <row r="10" spans="1:7" s="4" customFormat="1" ht="15" customHeight="1">
      <c r="A10" s="146" t="s">
        <v>137</v>
      </c>
      <c r="B10" s="146"/>
      <c r="C10" s="147" t="s">
        <v>138</v>
      </c>
      <c r="D10" s="237"/>
      <c r="E10" s="237"/>
      <c r="F10" s="237"/>
      <c r="G10" s="148" t="s">
        <v>385</v>
      </c>
    </row>
    <row r="11" spans="1:7" ht="12.75">
      <c r="A11" s="16"/>
      <c r="B11" s="17" t="s">
        <v>139</v>
      </c>
      <c r="C11" s="20"/>
      <c r="D11" s="149"/>
      <c r="E11" s="149"/>
      <c r="F11" s="149"/>
      <c r="G11" s="149"/>
    </row>
    <row r="12" spans="1:7" ht="12.75">
      <c r="A12" s="66"/>
      <c r="B12" s="68"/>
      <c r="C12" s="46" t="s">
        <v>290</v>
      </c>
      <c r="D12" s="42"/>
      <c r="E12" s="42"/>
      <c r="F12" s="42"/>
      <c r="G12" s="42"/>
    </row>
    <row r="13" spans="1:7" ht="12.75">
      <c r="A13" s="66"/>
      <c r="B13" s="68"/>
      <c r="C13" s="46"/>
      <c r="D13" s="42"/>
      <c r="E13" s="42"/>
      <c r="F13" s="42"/>
      <c r="G13" s="42"/>
    </row>
    <row r="14" spans="1:7" ht="12.75">
      <c r="A14" s="66"/>
      <c r="B14" s="68"/>
      <c r="C14" s="46" t="s">
        <v>140</v>
      </c>
      <c r="D14" s="42"/>
      <c r="E14" s="42"/>
      <c r="F14" s="42"/>
      <c r="G14" s="42"/>
    </row>
    <row r="15" spans="1:7" ht="12.75">
      <c r="A15" s="66"/>
      <c r="B15" s="68"/>
      <c r="C15" s="46" t="s">
        <v>141</v>
      </c>
      <c r="D15" s="42"/>
      <c r="E15" s="42"/>
      <c r="F15" s="42"/>
      <c r="G15" s="42"/>
    </row>
    <row r="16" spans="1:7" ht="12.75">
      <c r="A16" s="66"/>
      <c r="B16" s="68"/>
      <c r="C16" s="46" t="s">
        <v>142</v>
      </c>
      <c r="D16" s="42">
        <f>SUM(D14:D15)</f>
        <v>0</v>
      </c>
      <c r="E16" s="42">
        <f>SUM(E14:E15)</f>
        <v>0</v>
      </c>
      <c r="F16" s="42">
        <f>SUM(F14:F15)</f>
        <v>0</v>
      </c>
      <c r="G16" s="42">
        <f>SUM(G14:G15)</f>
        <v>0</v>
      </c>
    </row>
    <row r="17" spans="1:7" ht="12.75">
      <c r="A17" s="66"/>
      <c r="B17" s="68"/>
      <c r="C17" s="46"/>
      <c r="D17" s="42"/>
      <c r="E17" s="42"/>
      <c r="F17" s="42"/>
      <c r="G17" s="42"/>
    </row>
    <row r="18" spans="1:7" ht="12.75">
      <c r="A18" s="66"/>
      <c r="B18" s="68"/>
      <c r="C18" s="46" t="s">
        <v>143</v>
      </c>
      <c r="D18" s="42"/>
      <c r="E18" s="42"/>
      <c r="F18" s="42"/>
      <c r="G18" s="42"/>
    </row>
    <row r="19" spans="1:7" ht="12.75">
      <c r="A19" s="66"/>
      <c r="B19" s="68"/>
      <c r="C19" s="46" t="s">
        <v>144</v>
      </c>
      <c r="D19" s="42"/>
      <c r="E19" s="42"/>
      <c r="F19" s="42"/>
      <c r="G19" s="42"/>
    </row>
    <row r="20" spans="1:7" ht="12.75">
      <c r="A20" s="66"/>
      <c r="B20" s="68"/>
      <c r="C20" s="46" t="s">
        <v>145</v>
      </c>
      <c r="D20" s="42"/>
      <c r="E20" s="42"/>
      <c r="F20" s="42"/>
      <c r="G20" s="42"/>
    </row>
    <row r="21" spans="1:7" ht="12.75">
      <c r="A21" s="66"/>
      <c r="B21" s="68"/>
      <c r="C21" s="46" t="s">
        <v>146</v>
      </c>
      <c r="D21" s="42"/>
      <c r="E21" s="42"/>
      <c r="F21" s="42"/>
      <c r="G21" s="42"/>
    </row>
    <row r="22" spans="1:7" ht="12.75">
      <c r="A22" s="66"/>
      <c r="B22" s="68"/>
      <c r="C22" s="46" t="s">
        <v>147</v>
      </c>
      <c r="D22" s="42"/>
      <c r="E22" s="42"/>
      <c r="F22" s="42"/>
      <c r="G22" s="42"/>
    </row>
    <row r="23" spans="1:7" ht="12.75">
      <c r="A23" s="66"/>
      <c r="B23" s="68"/>
      <c r="C23" s="46"/>
      <c r="D23" s="42"/>
      <c r="E23" s="42"/>
      <c r="F23" s="42"/>
      <c r="G23" s="42"/>
    </row>
    <row r="24" spans="1:7" ht="12.75">
      <c r="A24" s="66"/>
      <c r="B24" s="68"/>
      <c r="C24" s="46"/>
      <c r="D24" s="42"/>
      <c r="E24" s="42"/>
      <c r="F24" s="42"/>
      <c r="G24" s="42"/>
    </row>
    <row r="25" spans="1:7" ht="12.75">
      <c r="A25" s="61"/>
      <c r="B25" s="62" t="s">
        <v>148</v>
      </c>
      <c r="C25" s="63"/>
      <c r="D25" s="142">
        <f>+D12+D16+D18+D19+D20+D21+D22</f>
        <v>0</v>
      </c>
      <c r="E25" s="142">
        <f>+E12+E16+E18+E19+E20+E21+E22</f>
        <v>0</v>
      </c>
      <c r="F25" s="142">
        <f>+F12+F16+F18+F19+F20+F21+F22</f>
        <v>0</v>
      </c>
      <c r="G25" s="142">
        <f>+G12+G16+G18+G19+G20+G21+G22</f>
        <v>0</v>
      </c>
    </row>
    <row r="26" spans="1:7" ht="12.75">
      <c r="A26" s="66"/>
      <c r="B26" s="68" t="s">
        <v>149</v>
      </c>
      <c r="C26" s="46"/>
      <c r="D26" s="42"/>
      <c r="E26" s="42"/>
      <c r="F26" s="42"/>
      <c r="G26" s="42"/>
    </row>
    <row r="27" spans="1:7" ht="12.75">
      <c r="A27" s="66"/>
      <c r="B27" s="68"/>
      <c r="C27" s="46" t="s">
        <v>150</v>
      </c>
      <c r="D27" s="42"/>
      <c r="E27" s="42"/>
      <c r="F27" s="42"/>
      <c r="G27" s="42"/>
    </row>
    <row r="28" spans="1:7" ht="12.75">
      <c r="A28" s="66"/>
      <c r="B28" s="68"/>
      <c r="C28" s="46" t="s">
        <v>151</v>
      </c>
      <c r="D28" s="42"/>
      <c r="E28" s="42"/>
      <c r="F28" s="42"/>
      <c r="G28" s="42"/>
    </row>
    <row r="29" spans="1:7" ht="12.75">
      <c r="A29" s="66"/>
      <c r="B29" s="68"/>
      <c r="C29" s="46" t="s">
        <v>152</v>
      </c>
      <c r="D29" s="42"/>
      <c r="E29" s="42"/>
      <c r="F29" s="42"/>
      <c r="G29" s="42"/>
    </row>
    <row r="30" spans="1:7" ht="12.75">
      <c r="A30" s="66"/>
      <c r="B30" s="68" t="s">
        <v>153</v>
      </c>
      <c r="C30" s="46"/>
      <c r="D30" s="42">
        <f>SUM(D26:D29)</f>
        <v>0</v>
      </c>
      <c r="E30" s="42">
        <f>SUM(E26:E29)</f>
        <v>0</v>
      </c>
      <c r="F30" s="42">
        <f>SUM(F26:F29)</f>
        <v>0</v>
      </c>
      <c r="G30" s="42">
        <f>SUM(G26:G29)</f>
        <v>0</v>
      </c>
    </row>
    <row r="31" spans="1:7" ht="12.75">
      <c r="A31" s="66"/>
      <c r="B31" s="68"/>
      <c r="C31" s="46"/>
      <c r="D31" s="42"/>
      <c r="E31" s="42"/>
      <c r="F31" s="42"/>
      <c r="G31" s="42"/>
    </row>
    <row r="32" spans="1:7" ht="12.75">
      <c r="A32" s="66"/>
      <c r="B32" s="68" t="s">
        <v>154</v>
      </c>
      <c r="C32" s="46"/>
      <c r="D32" s="42"/>
      <c r="E32" s="42"/>
      <c r="F32" s="42"/>
      <c r="G32" s="42"/>
    </row>
    <row r="33" spans="1:7" ht="12.75">
      <c r="A33" s="61" t="s">
        <v>155</v>
      </c>
      <c r="B33" s="62"/>
      <c r="C33" s="63"/>
      <c r="D33" s="142">
        <f>+D25+D30+D32</f>
        <v>0</v>
      </c>
      <c r="E33" s="142">
        <f>+E25+E30+E32</f>
        <v>0</v>
      </c>
      <c r="F33" s="142">
        <f>+F25+F30+F32</f>
        <v>0</v>
      </c>
      <c r="G33" s="142">
        <f>+G25+G30+G32</f>
        <v>0</v>
      </c>
    </row>
    <row r="34" spans="1:7" ht="12.75">
      <c r="A34" s="66"/>
      <c r="B34" s="68"/>
      <c r="C34" s="46"/>
      <c r="D34" s="42"/>
      <c r="E34" s="42"/>
      <c r="F34" s="42"/>
      <c r="G34" s="42"/>
    </row>
    <row r="35" spans="1:7" s="4" customFormat="1" ht="24.75" customHeight="1">
      <c r="A35" s="150" t="s">
        <v>156</v>
      </c>
      <c r="B35" s="151"/>
      <c r="C35" s="152"/>
      <c r="D35" s="153"/>
      <c r="E35" s="153"/>
      <c r="F35" s="153"/>
      <c r="G35" s="153"/>
    </row>
    <row r="36" spans="1:7" ht="12.75">
      <c r="A36" s="66"/>
      <c r="B36" s="68" t="s">
        <v>157</v>
      </c>
      <c r="C36" s="46"/>
      <c r="D36" s="42"/>
      <c r="E36" s="42"/>
      <c r="F36" s="42"/>
      <c r="G36" s="42"/>
    </row>
    <row r="37" spans="1:7" ht="12.75">
      <c r="A37" s="66"/>
      <c r="B37" s="68"/>
      <c r="C37" s="46" t="s">
        <v>158</v>
      </c>
      <c r="D37" s="42"/>
      <c r="E37" s="42"/>
      <c r="F37" s="42"/>
      <c r="G37" s="154"/>
    </row>
    <row r="38" spans="1:7" ht="12.75">
      <c r="A38" s="66"/>
      <c r="B38" s="68"/>
      <c r="C38" s="46" t="s">
        <v>159</v>
      </c>
      <c r="D38" s="42"/>
      <c r="E38" s="42"/>
      <c r="F38" s="42"/>
      <c r="G38" s="154"/>
    </row>
    <row r="39" spans="1:7" ht="12.75">
      <c r="A39" s="66"/>
      <c r="B39" s="68"/>
      <c r="C39" s="46" t="s">
        <v>160</v>
      </c>
      <c r="D39" s="42"/>
      <c r="E39" s="42"/>
      <c r="F39" s="42"/>
      <c r="G39" s="154"/>
    </row>
    <row r="40" spans="1:7" ht="12.75">
      <c r="A40" s="66"/>
      <c r="B40" s="68"/>
      <c r="C40" s="46" t="s">
        <v>161</v>
      </c>
      <c r="D40" s="42"/>
      <c r="E40" s="42"/>
      <c r="F40" s="42"/>
      <c r="G40" s="154"/>
    </row>
    <row r="41" spans="1:7" ht="12.75">
      <c r="A41" s="66"/>
      <c r="B41" s="68"/>
      <c r="C41" s="46" t="s">
        <v>162</v>
      </c>
      <c r="D41" s="42"/>
      <c r="E41" s="42"/>
      <c r="F41" s="42"/>
      <c r="G41" s="154"/>
    </row>
    <row r="42" spans="1:7" ht="12.75">
      <c r="A42" s="66"/>
      <c r="B42" s="68"/>
      <c r="C42" s="46" t="s">
        <v>163</v>
      </c>
      <c r="D42" s="42"/>
      <c r="E42" s="42"/>
      <c r="F42" s="42"/>
      <c r="G42" s="154"/>
    </row>
    <row r="43" spans="1:7" ht="12.75">
      <c r="A43" s="66"/>
      <c r="B43" s="68"/>
      <c r="C43" s="46" t="s">
        <v>164</v>
      </c>
      <c r="D43" s="42"/>
      <c r="E43" s="42"/>
      <c r="F43" s="42"/>
      <c r="G43" s="154"/>
    </row>
    <row r="44" spans="1:7" ht="12.75">
      <c r="A44" s="61"/>
      <c r="B44" s="62" t="s">
        <v>165</v>
      </c>
      <c r="C44" s="63"/>
      <c r="D44" s="142">
        <f>SUM(D37:D43)</f>
        <v>0</v>
      </c>
      <c r="E44" s="142">
        <f>SUM(E37:E43)</f>
        <v>0</v>
      </c>
      <c r="F44" s="142">
        <f>SUM(F37:F43)</f>
        <v>0</v>
      </c>
      <c r="G44" s="154">
        <f>SUM(G37:G43)</f>
        <v>0</v>
      </c>
    </row>
    <row r="45" spans="1:7" ht="12.75">
      <c r="A45" s="66"/>
      <c r="B45" s="68" t="s">
        <v>166</v>
      </c>
      <c r="C45" s="46"/>
      <c r="D45" s="42"/>
      <c r="E45" s="42"/>
      <c r="F45" s="42"/>
      <c r="G45" s="42"/>
    </row>
    <row r="46" spans="1:7" ht="12.75">
      <c r="A46" s="66"/>
      <c r="B46" s="68"/>
      <c r="C46" s="46" t="s">
        <v>167</v>
      </c>
      <c r="D46" s="42"/>
      <c r="E46" s="42"/>
      <c r="F46" s="42"/>
      <c r="G46" s="42"/>
    </row>
    <row r="47" spans="1:7" ht="12.75">
      <c r="A47" s="66"/>
      <c r="B47" s="68"/>
      <c r="C47" s="46" t="s">
        <v>168</v>
      </c>
      <c r="D47" s="42"/>
      <c r="E47" s="42"/>
      <c r="F47" s="42"/>
      <c r="G47" s="42"/>
    </row>
    <row r="48" spans="1:7" ht="12.75">
      <c r="A48" s="66"/>
      <c r="B48" s="68"/>
      <c r="C48" s="46" t="s">
        <v>169</v>
      </c>
      <c r="D48" s="42"/>
      <c r="E48" s="42"/>
      <c r="F48" s="42"/>
      <c r="G48" s="42"/>
    </row>
    <row r="49" spans="1:7" ht="12.75">
      <c r="A49" s="66"/>
      <c r="B49" s="68"/>
      <c r="C49" s="46" t="s">
        <v>147</v>
      </c>
      <c r="D49" s="42"/>
      <c r="E49" s="42"/>
      <c r="F49" s="42"/>
      <c r="G49" s="42"/>
    </row>
    <row r="50" spans="1:7" ht="12.75">
      <c r="A50" s="61"/>
      <c r="B50" s="62" t="s">
        <v>170</v>
      </c>
      <c r="C50" s="63"/>
      <c r="D50" s="142">
        <f>SUM(D46:D49)</f>
        <v>0</v>
      </c>
      <c r="E50" s="142">
        <f>SUM(E46:E49)</f>
        <v>0</v>
      </c>
      <c r="F50" s="142">
        <f>SUM(F46:F49)</f>
        <v>0</v>
      </c>
      <c r="G50" s="142">
        <f>SUM(G46:G49)</f>
        <v>0</v>
      </c>
    </row>
    <row r="51" spans="1:7" ht="12.75">
      <c r="A51" s="66"/>
      <c r="B51" s="68"/>
      <c r="C51" s="46"/>
      <c r="D51" s="42"/>
      <c r="E51" s="42"/>
      <c r="F51" s="42"/>
      <c r="G51" s="42"/>
    </row>
    <row r="52" spans="1:7" ht="12.75">
      <c r="A52" s="61" t="s">
        <v>171</v>
      </c>
      <c r="B52" s="62"/>
      <c r="C52" s="63"/>
      <c r="D52" s="142">
        <f>+D44+D50</f>
        <v>0</v>
      </c>
      <c r="E52" s="142">
        <f>+E44+E50</f>
        <v>0</v>
      </c>
      <c r="F52" s="142">
        <f>+F44+F50</f>
        <v>0</v>
      </c>
      <c r="G52" s="142">
        <f>+G44+G50</f>
        <v>0</v>
      </c>
    </row>
    <row r="54" ht="12.75">
      <c r="B54" t="s">
        <v>299</v>
      </c>
    </row>
  </sheetData>
  <sheetProtection/>
  <mergeCells count="1">
    <mergeCell ref="A7:G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5.xml><?xml version="1.0" encoding="utf-8"?>
<worksheet xmlns="http://schemas.openxmlformats.org/spreadsheetml/2006/main" xmlns:r="http://schemas.openxmlformats.org/officeDocument/2006/relationships">
  <dimension ref="A3:G52"/>
  <sheetViews>
    <sheetView zoomScalePageLayoutView="0" workbookViewId="0" topLeftCell="A1">
      <selection activeCell="A5" sqref="A5"/>
    </sheetView>
  </sheetViews>
  <sheetFormatPr defaultColWidth="9.140625" defaultRowHeight="12.75"/>
  <cols>
    <col min="1" max="1" width="3.140625" style="0" customWidth="1"/>
    <col min="2" max="2" width="5.140625" style="0" customWidth="1"/>
    <col min="3" max="3" width="32.7109375" style="0" customWidth="1"/>
    <col min="4" max="6" width="12.7109375" style="0" customWidth="1"/>
    <col min="7" max="7" width="18.00390625" style="0" customWidth="1"/>
  </cols>
  <sheetData>
    <row r="3" spans="6:7" ht="12.75">
      <c r="F3" t="s">
        <v>0</v>
      </c>
      <c r="G3" s="191" t="str">
        <f>+'UST-30 (Cover)'!$B$6</f>
        <v> </v>
      </c>
    </row>
    <row r="4" spans="6:7" ht="12.75">
      <c r="F4" t="s">
        <v>1</v>
      </c>
      <c r="G4" s="229" t="str">
        <f>+'UST-30 (Cover)'!$F$8</f>
        <v>  </v>
      </c>
    </row>
    <row r="5" spans="1:3" ht="12.75">
      <c r="A5" s="4" t="s">
        <v>2</v>
      </c>
      <c r="B5" s="4"/>
      <c r="C5" s="191" t="str">
        <f>+'UST-30 (Cover)'!$B$8</f>
        <v>  </v>
      </c>
    </row>
    <row r="7" spans="1:7" ht="12.75">
      <c r="A7" s="260" t="s">
        <v>271</v>
      </c>
      <c r="B7" s="260"/>
      <c r="C7" s="260"/>
      <c r="D7" s="260"/>
      <c r="E7" s="260"/>
      <c r="F7" s="260"/>
      <c r="G7" s="260"/>
    </row>
    <row r="8" spans="4:7" ht="12.75">
      <c r="D8" s="10"/>
      <c r="E8" s="10"/>
      <c r="F8" s="10"/>
      <c r="G8" s="10"/>
    </row>
    <row r="9" spans="1:7" s="4" customFormat="1" ht="14.25" customHeight="1">
      <c r="A9" s="145"/>
      <c r="B9" s="145" t="s">
        <v>98</v>
      </c>
      <c r="C9" s="145"/>
      <c r="D9" s="236" t="s">
        <v>289</v>
      </c>
      <c r="E9" s="236" t="s">
        <v>289</v>
      </c>
      <c r="F9" s="236" t="s">
        <v>289</v>
      </c>
      <c r="G9" s="21" t="s">
        <v>384</v>
      </c>
    </row>
    <row r="10" spans="1:7" s="4" customFormat="1" ht="15" customHeight="1">
      <c r="A10" s="146" t="s">
        <v>172</v>
      </c>
      <c r="B10" s="146"/>
      <c r="C10" s="147" t="s">
        <v>138</v>
      </c>
      <c r="D10" s="237"/>
      <c r="E10" s="237"/>
      <c r="F10" s="237"/>
      <c r="G10" s="148" t="s">
        <v>385</v>
      </c>
    </row>
    <row r="11" spans="1:7" ht="12.75">
      <c r="A11" s="66"/>
      <c r="B11" s="68" t="s">
        <v>173</v>
      </c>
      <c r="C11" s="46"/>
      <c r="D11" s="42"/>
      <c r="E11" s="42"/>
      <c r="F11" s="42"/>
      <c r="G11" s="42"/>
    </row>
    <row r="12" spans="1:7" ht="12.75">
      <c r="A12" s="66"/>
      <c r="B12" s="68"/>
      <c r="C12" s="46"/>
      <c r="D12" s="42"/>
      <c r="E12" s="42"/>
      <c r="F12" s="42"/>
      <c r="G12" s="42"/>
    </row>
    <row r="13" spans="1:7" ht="12.75">
      <c r="A13" s="66"/>
      <c r="B13" s="68"/>
      <c r="C13" s="46" t="s">
        <v>174</v>
      </c>
      <c r="D13" s="42"/>
      <c r="E13" s="42"/>
      <c r="F13" s="42"/>
      <c r="G13" s="42"/>
    </row>
    <row r="14" spans="1:7" ht="12.75">
      <c r="A14" s="66"/>
      <c r="B14" s="68"/>
      <c r="C14" s="46" t="s">
        <v>175</v>
      </c>
      <c r="D14" s="42"/>
      <c r="E14" s="42"/>
      <c r="F14" s="42"/>
      <c r="G14" s="42"/>
    </row>
    <row r="15" spans="1:7" ht="12.75">
      <c r="A15" s="66"/>
      <c r="B15" s="68"/>
      <c r="C15" s="46" t="s">
        <v>220</v>
      </c>
      <c r="D15" s="42"/>
      <c r="E15" s="42"/>
      <c r="F15" s="42"/>
      <c r="G15" s="42"/>
    </row>
    <row r="16" spans="1:7" ht="12.75">
      <c r="A16" s="66"/>
      <c r="B16" s="68"/>
      <c r="C16" s="46"/>
      <c r="D16" s="42"/>
      <c r="E16" s="42"/>
      <c r="F16" s="42"/>
      <c r="G16" s="42"/>
    </row>
    <row r="17" spans="1:7" s="8" customFormat="1" ht="12.75">
      <c r="A17" s="61"/>
      <c r="B17" s="62" t="s">
        <v>176</v>
      </c>
      <c r="C17" s="63"/>
      <c r="D17" s="142">
        <f>SUM(D13:D15)</f>
        <v>0</v>
      </c>
      <c r="E17" s="142">
        <f>SUM(E13:E15)</f>
        <v>0</v>
      </c>
      <c r="F17" s="142">
        <f>SUM(F13:F15)</f>
        <v>0</v>
      </c>
      <c r="G17" s="142">
        <f>SUM(G13:G15)</f>
        <v>0</v>
      </c>
    </row>
    <row r="18" spans="1:7" ht="12.75">
      <c r="A18" s="66"/>
      <c r="B18" s="68"/>
      <c r="C18" s="46"/>
      <c r="D18" s="42"/>
      <c r="E18" s="42"/>
      <c r="F18" s="42"/>
      <c r="G18" s="42"/>
    </row>
    <row r="19" spans="1:7" ht="12.75">
      <c r="A19" s="66"/>
      <c r="B19" s="68"/>
      <c r="C19" s="46"/>
      <c r="D19" s="42"/>
      <c r="E19" s="42"/>
      <c r="F19" s="42"/>
      <c r="G19" s="42"/>
    </row>
    <row r="20" spans="1:7" ht="12.75">
      <c r="A20" s="61"/>
      <c r="B20" s="62" t="s">
        <v>177</v>
      </c>
      <c r="C20" s="63"/>
      <c r="D20" s="142"/>
      <c r="E20" s="142"/>
      <c r="F20" s="142"/>
      <c r="G20" s="142"/>
    </row>
    <row r="21" spans="1:7" ht="12.75">
      <c r="A21" s="61"/>
      <c r="B21" s="62" t="s">
        <v>178</v>
      </c>
      <c r="C21" s="63"/>
      <c r="D21" s="142">
        <f>+D17+'UST-32(Balance)-PG1'!D52</f>
        <v>0</v>
      </c>
      <c r="E21" s="142">
        <f>+E17+'UST-32(Balance)-PG1'!E52</f>
        <v>0</v>
      </c>
      <c r="F21" s="142">
        <f>+F17+'UST-32(Balance)-PG1'!F52</f>
        <v>0</v>
      </c>
      <c r="G21" s="142">
        <f>+G17+'UST-32(Balance)-PG1'!G52</f>
        <v>0</v>
      </c>
    </row>
    <row r="37" spans="1:7" ht="12.75">
      <c r="A37" s="11"/>
      <c r="B37" s="12"/>
      <c r="C37" s="12"/>
      <c r="D37" s="12"/>
      <c r="E37" s="12"/>
      <c r="F37" s="12"/>
      <c r="G37" s="15"/>
    </row>
    <row r="38" spans="1:7" ht="12.75">
      <c r="A38" s="35" t="s">
        <v>179</v>
      </c>
      <c r="B38" s="6"/>
      <c r="C38" s="6"/>
      <c r="D38" s="6"/>
      <c r="E38" s="6"/>
      <c r="F38" s="6"/>
      <c r="G38" s="108"/>
    </row>
    <row r="39" spans="1:7" ht="12.75">
      <c r="A39" s="35"/>
      <c r="B39" s="6"/>
      <c r="C39" s="6"/>
      <c r="D39" s="6"/>
      <c r="E39" s="6"/>
      <c r="F39" s="6"/>
      <c r="G39" s="108"/>
    </row>
    <row r="40" spans="1:7" ht="12.75">
      <c r="A40" s="35"/>
      <c r="B40" s="6"/>
      <c r="C40" s="6"/>
      <c r="D40" s="6"/>
      <c r="E40" s="6"/>
      <c r="F40" s="6"/>
      <c r="G40" s="108"/>
    </row>
    <row r="41" spans="1:7" ht="12.75">
      <c r="A41" s="35"/>
      <c r="B41" s="6"/>
      <c r="C41" s="6"/>
      <c r="D41" s="6"/>
      <c r="E41" s="6"/>
      <c r="F41" s="6"/>
      <c r="G41" s="108"/>
    </row>
    <row r="42" spans="1:7" ht="12.75">
      <c r="A42" s="35"/>
      <c r="B42" s="6"/>
      <c r="C42" s="6"/>
      <c r="D42" s="6"/>
      <c r="E42" s="6"/>
      <c r="F42" s="6"/>
      <c r="G42" s="108"/>
    </row>
    <row r="43" spans="1:7" ht="12.75">
      <c r="A43" s="35"/>
      <c r="B43" s="6"/>
      <c r="C43" s="6"/>
      <c r="D43" s="6"/>
      <c r="E43" s="6"/>
      <c r="F43" s="6"/>
      <c r="G43" s="108"/>
    </row>
    <row r="44" spans="1:7" ht="12.75">
      <c r="A44" s="35"/>
      <c r="B44" s="6"/>
      <c r="C44" s="6"/>
      <c r="D44" s="6"/>
      <c r="E44" s="6"/>
      <c r="F44" s="6"/>
      <c r="G44" s="108"/>
    </row>
    <row r="45" spans="1:7" ht="12.75">
      <c r="A45" s="35"/>
      <c r="B45" s="6"/>
      <c r="C45" s="6"/>
      <c r="D45" s="6"/>
      <c r="E45" s="6"/>
      <c r="F45" s="6"/>
      <c r="G45" s="108"/>
    </row>
    <row r="46" spans="1:7" ht="12.75">
      <c r="A46" s="35"/>
      <c r="B46" s="6"/>
      <c r="C46" s="6"/>
      <c r="D46" s="6"/>
      <c r="E46" s="6"/>
      <c r="F46" s="6"/>
      <c r="G46" s="108"/>
    </row>
    <row r="47" spans="1:7" ht="12.75">
      <c r="A47" s="35"/>
      <c r="B47" s="6"/>
      <c r="C47" s="6"/>
      <c r="D47" s="6"/>
      <c r="E47" s="6"/>
      <c r="F47" s="6"/>
      <c r="G47" s="108"/>
    </row>
    <row r="48" spans="1:7" ht="12.75">
      <c r="A48" s="35"/>
      <c r="B48" s="6"/>
      <c r="C48" s="6"/>
      <c r="D48" s="6"/>
      <c r="E48" s="6"/>
      <c r="F48" s="6"/>
      <c r="G48" s="108"/>
    </row>
    <row r="49" spans="1:7" ht="12.75">
      <c r="A49" s="35"/>
      <c r="B49" s="6"/>
      <c r="C49" s="6"/>
      <c r="D49" s="6"/>
      <c r="E49" s="6"/>
      <c r="F49" s="6"/>
      <c r="G49" s="108"/>
    </row>
    <row r="50" spans="1:7" ht="12.75">
      <c r="A50" s="35"/>
      <c r="B50" s="6"/>
      <c r="C50" s="6"/>
      <c r="D50" s="6"/>
      <c r="E50" s="6"/>
      <c r="F50" s="6"/>
      <c r="G50" s="108"/>
    </row>
    <row r="51" spans="1:7" ht="12.75">
      <c r="A51" s="35"/>
      <c r="B51" s="6"/>
      <c r="C51" s="6"/>
      <c r="D51" s="6"/>
      <c r="E51" s="6"/>
      <c r="F51" s="6"/>
      <c r="G51" s="108"/>
    </row>
    <row r="52" spans="1:7" ht="12.75">
      <c r="A52" s="16"/>
      <c r="B52" s="17"/>
      <c r="C52" s="17"/>
      <c r="D52" s="17"/>
      <c r="E52" s="17"/>
      <c r="F52" s="17"/>
      <c r="G52" s="20"/>
    </row>
  </sheetData>
  <sheetProtection/>
  <mergeCells count="1">
    <mergeCell ref="A7:G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6.xml><?xml version="1.0" encoding="utf-8"?>
<worksheet xmlns="http://schemas.openxmlformats.org/spreadsheetml/2006/main" xmlns:r="http://schemas.openxmlformats.org/officeDocument/2006/relationships">
  <dimension ref="A3:G54"/>
  <sheetViews>
    <sheetView zoomScalePageLayoutView="0" workbookViewId="0" topLeftCell="A1">
      <selection activeCell="A5" sqref="A5"/>
    </sheetView>
  </sheetViews>
  <sheetFormatPr defaultColWidth="9.140625" defaultRowHeight="12.75"/>
  <cols>
    <col min="1" max="1" width="3.140625" style="0" customWidth="1"/>
    <col min="2" max="2" width="5.140625" style="0" customWidth="1"/>
    <col min="3" max="3" width="32.7109375" style="0" customWidth="1"/>
    <col min="4" max="6" width="12.7109375" style="0" customWidth="1"/>
    <col min="7" max="7" width="17.28125" style="0" customWidth="1"/>
  </cols>
  <sheetData>
    <row r="3" spans="6:7" ht="12.75">
      <c r="F3" t="s">
        <v>0</v>
      </c>
      <c r="G3" s="191" t="str">
        <f>+'UST-30 (Cover)'!$B$6</f>
        <v> </v>
      </c>
    </row>
    <row r="4" spans="6:7" ht="12.75">
      <c r="F4" t="s">
        <v>1</v>
      </c>
      <c r="G4" s="229" t="str">
        <f>+'UST-30 (Cover)'!$F$8</f>
        <v>  </v>
      </c>
    </row>
    <row r="5" spans="1:3" ht="12.75">
      <c r="A5" s="4" t="s">
        <v>2</v>
      </c>
      <c r="B5" s="4"/>
      <c r="C5" s="191" t="str">
        <f>+'UST-30 (Cover)'!$B$8</f>
        <v>  </v>
      </c>
    </row>
    <row r="7" spans="1:7" ht="12.75">
      <c r="A7" s="260" t="s">
        <v>272</v>
      </c>
      <c r="B7" s="260"/>
      <c r="C7" s="260"/>
      <c r="D7" s="260"/>
      <c r="E7" s="260"/>
      <c r="F7" s="260"/>
      <c r="G7" s="260"/>
    </row>
    <row r="8" spans="1:7" s="4" customFormat="1" ht="14.25" customHeight="1">
      <c r="A8" s="145"/>
      <c r="B8" s="145"/>
      <c r="C8" s="145"/>
      <c r="D8" s="236" t="s">
        <v>289</v>
      </c>
      <c r="E8" s="236" t="s">
        <v>289</v>
      </c>
      <c r="F8" s="236" t="s">
        <v>289</v>
      </c>
      <c r="G8" s="155" t="s">
        <v>180</v>
      </c>
    </row>
    <row r="9" spans="1:7" s="4" customFormat="1" ht="15" customHeight="1">
      <c r="A9" s="146"/>
      <c r="B9" s="146" t="s">
        <v>98</v>
      </c>
      <c r="C9" s="147" t="s">
        <v>138</v>
      </c>
      <c r="D9" s="237"/>
      <c r="E9" s="237"/>
      <c r="F9" s="237" t="s">
        <v>98</v>
      </c>
      <c r="G9" s="156" t="s">
        <v>181</v>
      </c>
    </row>
    <row r="10" spans="1:7" ht="12.75">
      <c r="A10" s="66"/>
      <c r="B10" s="68"/>
      <c r="C10" s="46"/>
      <c r="D10" s="42"/>
      <c r="E10" s="42"/>
      <c r="F10" s="42"/>
      <c r="G10" s="42"/>
    </row>
    <row r="11" spans="1:7" ht="12.75">
      <c r="A11" s="66" t="s">
        <v>182</v>
      </c>
      <c r="B11" s="68"/>
      <c r="C11" s="46"/>
      <c r="D11" s="42">
        <f>+'UST-31 (Income)'!C57</f>
        <v>0</v>
      </c>
      <c r="E11" s="42"/>
      <c r="F11" s="42"/>
      <c r="G11" s="42"/>
    </row>
    <row r="12" spans="1:7" ht="12.75">
      <c r="A12" s="66"/>
      <c r="B12" s="68"/>
      <c r="C12" s="46"/>
      <c r="D12" s="42"/>
      <c r="E12" s="42"/>
      <c r="F12" s="42"/>
      <c r="G12" s="42"/>
    </row>
    <row r="13" spans="1:7" ht="12.75">
      <c r="A13" s="66" t="s">
        <v>183</v>
      </c>
      <c r="B13" s="68"/>
      <c r="C13" s="46"/>
      <c r="D13" s="42"/>
      <c r="E13" s="42"/>
      <c r="F13" s="42"/>
      <c r="G13" s="42"/>
    </row>
    <row r="14" spans="1:7" ht="12.75">
      <c r="A14" s="66"/>
      <c r="B14" s="68" t="s">
        <v>184</v>
      </c>
      <c r="C14" s="46"/>
      <c r="D14" s="42"/>
      <c r="E14" s="42"/>
      <c r="F14" s="42"/>
      <c r="G14" s="42"/>
    </row>
    <row r="15" spans="1:7" ht="12.75">
      <c r="A15" s="66"/>
      <c r="B15" s="68"/>
      <c r="C15" s="46"/>
      <c r="D15" s="42"/>
      <c r="E15" s="42"/>
      <c r="F15" s="42"/>
      <c r="G15" s="42"/>
    </row>
    <row r="16" spans="1:7" ht="12.75">
      <c r="A16" s="66"/>
      <c r="B16" s="68" t="s">
        <v>118</v>
      </c>
      <c r="C16" s="46"/>
      <c r="D16" s="42"/>
      <c r="E16" s="42"/>
      <c r="F16" s="42"/>
      <c r="G16" s="42"/>
    </row>
    <row r="17" spans="1:7" ht="12.75">
      <c r="A17" s="66"/>
      <c r="B17" s="68" t="s">
        <v>185</v>
      </c>
      <c r="C17" s="46"/>
      <c r="D17" s="42"/>
      <c r="E17" s="42"/>
      <c r="F17" s="42"/>
      <c r="G17" s="42"/>
    </row>
    <row r="18" spans="1:7" ht="12.75">
      <c r="A18" s="66"/>
      <c r="B18" s="68" t="s">
        <v>186</v>
      </c>
      <c r="C18" s="46"/>
      <c r="D18" s="42"/>
      <c r="E18" s="42"/>
      <c r="F18" s="42"/>
      <c r="G18" s="42"/>
    </row>
    <row r="19" spans="1:7" ht="12.75">
      <c r="A19" s="66"/>
      <c r="B19" s="68" t="s">
        <v>187</v>
      </c>
      <c r="C19" s="46"/>
      <c r="D19" s="42"/>
      <c r="E19" s="42"/>
      <c r="F19" s="42"/>
      <c r="G19" s="42"/>
    </row>
    <row r="20" spans="1:7" ht="12.75">
      <c r="A20" s="66"/>
      <c r="B20" s="68" t="s">
        <v>188</v>
      </c>
      <c r="C20" s="46"/>
      <c r="D20" s="42"/>
      <c r="E20" s="42"/>
      <c r="F20" s="42"/>
      <c r="G20" s="42"/>
    </row>
    <row r="21" spans="1:7" ht="12.75">
      <c r="A21" s="66"/>
      <c r="B21" s="68"/>
      <c r="C21" s="46"/>
      <c r="D21" s="42"/>
      <c r="E21" s="42"/>
      <c r="F21" s="42"/>
      <c r="G21" s="42"/>
    </row>
    <row r="22" spans="1:7" ht="12.75">
      <c r="A22" s="66"/>
      <c r="B22" s="68" t="s">
        <v>189</v>
      </c>
      <c r="C22" s="46"/>
      <c r="D22" s="42"/>
      <c r="E22" s="42"/>
      <c r="F22" s="42"/>
      <c r="G22" s="42"/>
    </row>
    <row r="23" spans="1:7" ht="12.75">
      <c r="A23" s="66"/>
      <c r="B23" s="68" t="s">
        <v>190</v>
      </c>
      <c r="C23" s="46"/>
      <c r="D23" s="42"/>
      <c r="E23" s="42"/>
      <c r="F23" s="42"/>
      <c r="G23" s="42"/>
    </row>
    <row r="24" spans="1:7" ht="12.75">
      <c r="A24" s="66"/>
      <c r="B24" s="68" t="s">
        <v>191</v>
      </c>
      <c r="C24" s="46"/>
      <c r="D24" s="42"/>
      <c r="E24" s="42"/>
      <c r="F24" s="42"/>
      <c r="G24" s="42"/>
    </row>
    <row r="25" spans="1:7" ht="12.75">
      <c r="A25" s="66"/>
      <c r="B25" s="68" t="s">
        <v>192</v>
      </c>
      <c r="C25" s="46"/>
      <c r="D25" s="42"/>
      <c r="E25" s="42"/>
      <c r="F25" s="42"/>
      <c r="G25" s="42"/>
    </row>
    <row r="26" spans="1:7" ht="12.75">
      <c r="A26" s="66"/>
      <c r="B26" s="68" t="s">
        <v>193</v>
      </c>
      <c r="C26" s="46"/>
      <c r="D26" s="42"/>
      <c r="E26" s="42"/>
      <c r="F26" s="42"/>
      <c r="G26" s="42"/>
    </row>
    <row r="27" spans="1:7" ht="12.75">
      <c r="A27" s="66"/>
      <c r="B27" s="68"/>
      <c r="C27" s="46"/>
      <c r="D27" s="42"/>
      <c r="E27" s="42"/>
      <c r="F27" s="42"/>
      <c r="G27" s="42"/>
    </row>
    <row r="28" spans="1:7" ht="12.75">
      <c r="A28" s="66"/>
      <c r="B28" s="68"/>
      <c r="C28" s="46"/>
      <c r="D28" s="42"/>
      <c r="E28" s="42"/>
      <c r="F28" s="42"/>
      <c r="G28" s="42"/>
    </row>
    <row r="29" spans="1:7" ht="12.75">
      <c r="A29" s="66"/>
      <c r="B29" s="68"/>
      <c r="C29" s="46"/>
      <c r="D29" s="42"/>
      <c r="E29" s="42"/>
      <c r="F29" s="42"/>
      <c r="G29" s="42"/>
    </row>
    <row r="30" spans="1:7" ht="12.75">
      <c r="A30" s="66"/>
      <c r="B30" s="68"/>
      <c r="C30" s="46"/>
      <c r="D30" s="42"/>
      <c r="E30" s="42"/>
      <c r="F30" s="42"/>
      <c r="G30" s="42"/>
    </row>
    <row r="31" spans="1:7" ht="12.75">
      <c r="A31" s="61" t="s">
        <v>194</v>
      </c>
      <c r="B31" s="62"/>
      <c r="C31" s="63"/>
      <c r="D31" s="142">
        <f>SUM(D11:D30)</f>
        <v>0</v>
      </c>
      <c r="E31" s="142"/>
      <c r="F31" s="142"/>
      <c r="G31" s="142"/>
    </row>
    <row r="32" spans="1:7" ht="12.75">
      <c r="A32" s="66"/>
      <c r="B32" s="68"/>
      <c r="C32" s="46"/>
      <c r="D32" s="42"/>
      <c r="E32" s="42"/>
      <c r="F32" s="42"/>
      <c r="G32" s="42"/>
    </row>
    <row r="33" spans="1:7" ht="12.75">
      <c r="A33" s="66" t="s">
        <v>195</v>
      </c>
      <c r="B33" s="68"/>
      <c r="C33" s="46"/>
      <c r="D33" s="42"/>
      <c r="E33" s="42"/>
      <c r="F33" s="42"/>
      <c r="G33" s="42"/>
    </row>
    <row r="34" spans="1:7" ht="12.75">
      <c r="A34" s="66"/>
      <c r="B34" s="68"/>
      <c r="C34" s="46"/>
      <c r="D34" s="42"/>
      <c r="E34" s="42"/>
      <c r="F34" s="42"/>
      <c r="G34" s="42"/>
    </row>
    <row r="35" spans="1:7" ht="12.75">
      <c r="A35" s="66"/>
      <c r="B35" s="68" t="s">
        <v>196</v>
      </c>
      <c r="C35" s="46"/>
      <c r="D35" s="42"/>
      <c r="E35" s="42"/>
      <c r="F35" s="42"/>
      <c r="G35" s="42"/>
    </row>
    <row r="36" spans="1:7" ht="12.75">
      <c r="A36" s="66"/>
      <c r="B36" s="68" t="s">
        <v>197</v>
      </c>
      <c r="C36" s="46"/>
      <c r="D36" s="42"/>
      <c r="E36" s="42"/>
      <c r="F36" s="42"/>
      <c r="G36" s="42"/>
    </row>
    <row r="37" spans="1:7" ht="12.75">
      <c r="A37" s="66"/>
      <c r="B37" s="68" t="s">
        <v>198</v>
      </c>
      <c r="C37" s="46"/>
      <c r="D37" s="42"/>
      <c r="E37" s="42"/>
      <c r="F37" s="42"/>
      <c r="G37" s="42"/>
    </row>
    <row r="38" spans="1:7" ht="12.75">
      <c r="A38" s="66"/>
      <c r="B38" s="68" t="s">
        <v>199</v>
      </c>
      <c r="C38" s="46"/>
      <c r="D38" s="42"/>
      <c r="E38" s="42"/>
      <c r="F38" s="42"/>
      <c r="G38" s="42"/>
    </row>
    <row r="39" spans="1:7" ht="12.75">
      <c r="A39" s="66"/>
      <c r="B39" s="68" t="s">
        <v>200</v>
      </c>
      <c r="C39" s="46"/>
      <c r="D39" s="42"/>
      <c r="E39" s="42"/>
      <c r="F39" s="42"/>
      <c r="G39" s="42"/>
    </row>
    <row r="40" spans="1:7" ht="12.75">
      <c r="A40" s="66"/>
      <c r="B40" s="68"/>
      <c r="C40" s="46"/>
      <c r="D40" s="42"/>
      <c r="E40" s="42"/>
      <c r="F40" s="42"/>
      <c r="G40" s="42"/>
    </row>
    <row r="41" spans="1:7" ht="12.75">
      <c r="A41" s="66"/>
      <c r="B41" s="68"/>
      <c r="C41" s="46"/>
      <c r="D41" s="42"/>
      <c r="E41" s="42"/>
      <c r="F41" s="42"/>
      <c r="G41" s="42"/>
    </row>
    <row r="42" spans="1:7" ht="12.75">
      <c r="A42" s="66"/>
      <c r="B42" s="68"/>
      <c r="C42" s="46"/>
      <c r="D42" s="42"/>
      <c r="E42" s="42"/>
      <c r="F42" s="42"/>
      <c r="G42" s="42"/>
    </row>
    <row r="43" spans="1:7" ht="12.75">
      <c r="A43" s="66"/>
      <c r="B43" s="68"/>
      <c r="C43" s="46"/>
      <c r="D43" s="42"/>
      <c r="E43" s="42"/>
      <c r="F43" s="42"/>
      <c r="G43" s="42"/>
    </row>
    <row r="44" spans="1:7" ht="12.75">
      <c r="A44" s="66"/>
      <c r="B44" s="68"/>
      <c r="C44" s="46"/>
      <c r="D44" s="42"/>
      <c r="E44" s="42"/>
      <c r="F44" s="42"/>
      <c r="G44" s="42"/>
    </row>
    <row r="45" spans="1:7" ht="12.75">
      <c r="A45" s="66"/>
      <c r="B45" s="68"/>
      <c r="C45" s="46"/>
      <c r="D45" s="42"/>
      <c r="E45" s="42"/>
      <c r="F45" s="42"/>
      <c r="G45" s="42"/>
    </row>
    <row r="46" spans="1:7" ht="12.75">
      <c r="A46" s="66"/>
      <c r="B46" s="68"/>
      <c r="C46" s="46"/>
      <c r="D46" s="42"/>
      <c r="E46" s="42"/>
      <c r="F46" s="42"/>
      <c r="G46" s="42"/>
    </row>
    <row r="47" spans="1:7" ht="12.75">
      <c r="A47" s="66"/>
      <c r="B47" s="68"/>
      <c r="C47" s="46"/>
      <c r="D47" s="42"/>
      <c r="E47" s="42"/>
      <c r="F47" s="42"/>
      <c r="G47" s="42"/>
    </row>
    <row r="48" spans="1:7" ht="12.75">
      <c r="A48" s="66"/>
      <c r="B48" s="68"/>
      <c r="C48" s="46"/>
      <c r="D48" s="42"/>
      <c r="E48" s="42"/>
      <c r="F48" s="42"/>
      <c r="G48" s="42"/>
    </row>
    <row r="49" spans="1:7" ht="12.75">
      <c r="A49" s="61" t="s">
        <v>201</v>
      </c>
      <c r="B49" s="62"/>
      <c r="C49" s="63"/>
      <c r="D49" s="142">
        <f>SUM(D31:D48)</f>
        <v>0</v>
      </c>
      <c r="E49" s="142"/>
      <c r="F49" s="142"/>
      <c r="G49" s="142"/>
    </row>
    <row r="50" spans="1:7" ht="12.75">
      <c r="A50" s="66"/>
      <c r="B50" s="68"/>
      <c r="C50" s="46"/>
      <c r="D50" s="42"/>
      <c r="E50" s="42"/>
      <c r="F50" s="42"/>
      <c r="G50" s="42"/>
    </row>
    <row r="51" spans="1:7" ht="12.75">
      <c r="A51" s="61" t="s">
        <v>202</v>
      </c>
      <c r="B51" s="62"/>
      <c r="C51" s="63"/>
      <c r="D51" s="143">
        <f>+'UST-32(Balance)-PG1'!E14</f>
        <v>0</v>
      </c>
      <c r="E51" s="142"/>
      <c r="F51" s="142"/>
      <c r="G51" s="142"/>
    </row>
    <row r="52" spans="1:7" ht="12.75">
      <c r="A52" s="66"/>
      <c r="B52" s="68"/>
      <c r="C52" s="46"/>
      <c r="D52" s="42"/>
      <c r="E52" s="42"/>
      <c r="F52" s="42"/>
      <c r="G52" s="42"/>
    </row>
    <row r="53" spans="1:7" ht="12.75">
      <c r="A53" s="61" t="s">
        <v>203</v>
      </c>
      <c r="B53" s="62"/>
      <c r="C53" s="63"/>
      <c r="D53" s="142"/>
      <c r="E53" s="142"/>
      <c r="F53" s="142"/>
      <c r="G53" s="142"/>
    </row>
    <row r="54" spans="1:7" ht="12.75">
      <c r="A54" s="66"/>
      <c r="B54" s="68"/>
      <c r="C54" s="46"/>
      <c r="D54" s="42"/>
      <c r="E54" s="42"/>
      <c r="F54" s="42"/>
      <c r="G54" s="42"/>
    </row>
  </sheetData>
  <sheetProtection/>
  <mergeCells count="1">
    <mergeCell ref="A7:G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7.xml><?xml version="1.0" encoding="utf-8"?>
<worksheet xmlns="http://schemas.openxmlformats.org/spreadsheetml/2006/main" xmlns:r="http://schemas.openxmlformats.org/officeDocument/2006/relationships">
  <dimension ref="A3:AU53"/>
  <sheetViews>
    <sheetView zoomScalePageLayoutView="0" workbookViewId="0" topLeftCell="A1">
      <selection activeCell="A5" sqref="A5"/>
    </sheetView>
  </sheetViews>
  <sheetFormatPr defaultColWidth="9.140625" defaultRowHeight="12.75"/>
  <cols>
    <col min="1" max="1" width="7.7109375" style="0" customWidth="1"/>
    <col min="2" max="2" width="2.140625" style="0" customWidth="1"/>
    <col min="3" max="3" width="59.00390625" style="0" customWidth="1"/>
    <col min="4" max="4" width="5.140625" style="0" customWidth="1"/>
    <col min="5" max="5" width="2.28125" style="0" customWidth="1"/>
    <col min="6" max="6" width="6.140625" style="0" customWidth="1"/>
    <col min="7" max="7" width="15.8515625" style="0" customWidth="1"/>
  </cols>
  <sheetData>
    <row r="3" spans="3:47" ht="12.75">
      <c r="C3" s="107" t="s">
        <v>0</v>
      </c>
      <c r="D3" s="17"/>
      <c r="E3" s="17"/>
      <c r="F3" s="17"/>
      <c r="G3" s="191" t="str">
        <f>+'UST-30 (Cover)'!$B$6</f>
        <v> </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3:47" ht="12.75">
      <c r="C4" s="107" t="s">
        <v>1</v>
      </c>
      <c r="D4" s="17"/>
      <c r="E4" s="17"/>
      <c r="F4" s="17"/>
      <c r="G4" s="229" t="str">
        <f>+'UST-30 (Cover)'!$F$8</f>
        <v>  </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6:47" ht="12.75">
      <c r="F5" s="107"/>
      <c r="G5" s="6"/>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47" ht="12.75">
      <c r="A6" s="4" t="s">
        <v>2</v>
      </c>
      <c r="B6" s="4"/>
      <c r="C6" s="191" t="str">
        <f>+'UST-30 (Cover)'!$B$8</f>
        <v>  </v>
      </c>
      <c r="D6" s="6"/>
      <c r="E6" s="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2:47" ht="12.75">
      <c r="B7" t="s">
        <v>98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47" ht="12.75">
      <c r="A8" s="260" t="s">
        <v>274</v>
      </c>
      <c r="B8" s="260"/>
      <c r="C8" s="260"/>
      <c r="D8" s="260"/>
      <c r="E8" s="260"/>
      <c r="F8" s="260"/>
      <c r="G8" s="260"/>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2:7" ht="12.75">
      <c r="B9" t="s">
        <v>98</v>
      </c>
      <c r="F9" s="5" t="s">
        <v>98</v>
      </c>
      <c r="G9" s="5"/>
    </row>
    <row r="19" ht="12.75">
      <c r="I19" s="107"/>
    </row>
    <row r="26" spans="1:7" s="6" customFormat="1" ht="13.5" customHeight="1">
      <c r="A26"/>
      <c r="B26"/>
      <c r="C26"/>
      <c r="D26"/>
      <c r="E26"/>
      <c r="F26"/>
      <c r="G26"/>
    </row>
    <row r="34" ht="12.75">
      <c r="C34" t="s">
        <v>301</v>
      </c>
    </row>
    <row r="37" spans="1:2" ht="12.75">
      <c r="A37" s="4" t="s">
        <v>204</v>
      </c>
      <c r="B37" s="4"/>
    </row>
    <row r="38" spans="1:7" ht="12.75">
      <c r="A38" s="66" t="s">
        <v>300</v>
      </c>
      <c r="B38" s="68"/>
      <c r="C38" s="68"/>
      <c r="D38" s="68"/>
      <c r="E38" s="68"/>
      <c r="F38" s="46"/>
      <c r="G38" s="109"/>
    </row>
    <row r="39" spans="1:7" ht="12.75">
      <c r="A39" s="66" t="s">
        <v>205</v>
      </c>
      <c r="B39" s="68"/>
      <c r="C39" s="68"/>
      <c r="D39" s="68"/>
      <c r="E39" s="68"/>
      <c r="F39" s="46"/>
      <c r="G39" s="109"/>
    </row>
    <row r="40" spans="1:7" ht="12.75">
      <c r="A40" s="66" t="s">
        <v>206</v>
      </c>
      <c r="B40" s="68"/>
      <c r="C40" s="68"/>
      <c r="D40" s="68"/>
      <c r="E40" s="68"/>
      <c r="F40" s="46"/>
      <c r="G40" s="109"/>
    </row>
    <row r="42" spans="1:7" ht="12.75" customHeight="1">
      <c r="A42" s="66" t="s">
        <v>207</v>
      </c>
      <c r="B42" s="68"/>
      <c r="C42" s="68"/>
      <c r="D42" s="68"/>
      <c r="E42" s="68"/>
      <c r="F42" s="46"/>
      <c r="G42" s="109">
        <f>SUM(G38:G41)</f>
        <v>0</v>
      </c>
    </row>
    <row r="43" spans="1:7" ht="12.75" customHeight="1">
      <c r="A43" s="11"/>
      <c r="B43" s="12"/>
      <c r="C43" s="12"/>
      <c r="D43" s="157" t="s">
        <v>4</v>
      </c>
      <c r="E43" s="23"/>
      <c r="F43" s="157" t="s">
        <v>5</v>
      </c>
      <c r="G43" s="15"/>
    </row>
    <row r="44" spans="1:7" ht="12.75" customHeight="1">
      <c r="A44" s="158" t="s">
        <v>221</v>
      </c>
      <c r="B44" s="159"/>
      <c r="C44" s="6"/>
      <c r="D44" s="6"/>
      <c r="E44" s="6"/>
      <c r="F44" s="6"/>
      <c r="G44" s="108"/>
    </row>
    <row r="45" spans="1:7" ht="12.75" customHeight="1">
      <c r="A45" s="158" t="s">
        <v>208</v>
      </c>
      <c r="B45" s="159"/>
      <c r="C45" s="6"/>
      <c r="D45" s="7"/>
      <c r="E45" s="7"/>
      <c r="F45" s="7"/>
      <c r="G45" s="108"/>
    </row>
    <row r="46" spans="1:7" ht="12.75" customHeight="1">
      <c r="A46" s="158"/>
      <c r="B46" s="159"/>
      <c r="C46" s="6"/>
      <c r="D46" s="23"/>
      <c r="E46" s="23"/>
      <c r="F46" s="23"/>
      <c r="G46" s="108"/>
    </row>
    <row r="47" spans="1:7" ht="12.75" customHeight="1">
      <c r="A47" s="158" t="s">
        <v>209</v>
      </c>
      <c r="B47" s="159"/>
      <c r="C47" s="6"/>
      <c r="D47" s="6"/>
      <c r="E47" s="6"/>
      <c r="F47" s="6"/>
      <c r="G47" s="108"/>
    </row>
    <row r="48" spans="1:7" ht="12.75" customHeight="1">
      <c r="A48" s="158"/>
      <c r="B48" s="159"/>
      <c r="C48" s="6"/>
      <c r="D48" s="6"/>
      <c r="E48" s="6"/>
      <c r="F48" s="6"/>
      <c r="G48" s="108"/>
    </row>
    <row r="49" spans="1:7" ht="12.75" customHeight="1">
      <c r="A49" s="160" t="s">
        <v>210</v>
      </c>
      <c r="B49" s="161"/>
      <c r="C49" s="162" t="s">
        <v>211</v>
      </c>
      <c r="D49" s="6"/>
      <c r="E49" s="6"/>
      <c r="F49" s="6"/>
      <c r="G49" s="163" t="s">
        <v>12</v>
      </c>
    </row>
    <row r="50" spans="1:7" ht="12.75" customHeight="1">
      <c r="A50" s="164"/>
      <c r="B50" s="159"/>
      <c r="C50" s="17"/>
      <c r="D50" s="17"/>
      <c r="E50" s="17"/>
      <c r="F50" s="6"/>
      <c r="G50" s="165"/>
    </row>
    <row r="51" spans="1:7" ht="12.75" customHeight="1">
      <c r="A51" s="164"/>
      <c r="B51" s="159"/>
      <c r="C51" s="17"/>
      <c r="D51" s="17"/>
      <c r="E51" s="17"/>
      <c r="F51" s="6"/>
      <c r="G51" s="165"/>
    </row>
    <row r="52" spans="1:7" ht="12.75" customHeight="1">
      <c r="A52" s="164"/>
      <c r="B52" s="159"/>
      <c r="C52" s="17"/>
      <c r="D52" s="17"/>
      <c r="E52" s="17"/>
      <c r="F52" s="6"/>
      <c r="G52" s="165"/>
    </row>
    <row r="53" spans="1:7" ht="12.75" customHeight="1">
      <c r="A53" s="16"/>
      <c r="B53" s="17"/>
      <c r="C53" s="17"/>
      <c r="D53" s="17"/>
      <c r="E53" s="17"/>
      <c r="F53" s="17"/>
      <c r="G53" s="20"/>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sheetProtection/>
  <mergeCells count="1">
    <mergeCell ref="A8:G8"/>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8.xml><?xml version="1.0" encoding="utf-8"?>
<worksheet xmlns="http://schemas.openxmlformats.org/spreadsheetml/2006/main" xmlns:r="http://schemas.openxmlformats.org/officeDocument/2006/relationships">
  <dimension ref="A1:AW53"/>
  <sheetViews>
    <sheetView zoomScalePageLayoutView="0" workbookViewId="0" topLeftCell="A11">
      <selection activeCell="A5" sqref="A5:F5"/>
    </sheetView>
  </sheetViews>
  <sheetFormatPr defaultColWidth="9.140625" defaultRowHeight="12.75"/>
  <cols>
    <col min="1" max="1" width="33.7109375" style="0" customWidth="1"/>
    <col min="2" max="2" width="12.57421875" style="0" customWidth="1"/>
    <col min="3" max="4" width="12.140625" style="0" customWidth="1"/>
    <col min="5" max="5" width="12.00390625" style="0" customWidth="1"/>
    <col min="6" max="6" width="14.7109375" style="0" customWidth="1"/>
  </cols>
  <sheetData>
    <row r="1" spans="6:49" ht="12.75">
      <c r="F1" s="177" t="s">
        <v>296</v>
      </c>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2.75">
      <c r="A2" s="4" t="s">
        <v>2</v>
      </c>
      <c r="D2" t="s">
        <v>0</v>
      </c>
      <c r="F2" s="230" t="str">
        <f>+'UST-30 (Cover)'!$B$6</f>
        <v> </v>
      </c>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12.75">
      <c r="A3" s="191" t="str">
        <f>+'UST-30 (Cover)'!$B$8</f>
        <v>  </v>
      </c>
      <c r="D3" t="s">
        <v>1</v>
      </c>
      <c r="F3" s="231" t="str">
        <f>+'UST-30 (Cover)'!$F$8</f>
        <v>  </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2.75">
      <c r="A4" s="4"/>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49" ht="12.75">
      <c r="A5" s="257" t="s">
        <v>355</v>
      </c>
      <c r="B5" s="257"/>
      <c r="C5" s="257"/>
      <c r="D5" s="257"/>
      <c r="E5" s="257"/>
      <c r="F5" s="257"/>
      <c r="G5" s="17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row>
    <row r="6" spans="1:49" ht="12.75">
      <c r="A6" s="257"/>
      <c r="B6" s="257"/>
      <c r="C6" s="257"/>
      <c r="D6" s="257"/>
      <c r="E6" s="257"/>
      <c r="F6" s="257"/>
      <c r="G6" s="17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4"/>
      <c r="B7" t="s">
        <v>98</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row>
    <row r="8" spans="1:49" ht="12.75">
      <c r="A8" s="4"/>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row r="9" spans="1:49" ht="12.75">
      <c r="A9" s="4"/>
      <c r="B9" t="s">
        <v>98</v>
      </c>
      <c r="F9" t="s">
        <v>98</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row>
    <row r="10" spans="1:49" ht="12.75">
      <c r="A10" s="4"/>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7:49" ht="12.75">
      <c r="G11" s="94"/>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row>
    <row r="12" spans="1:7" s="8" customFormat="1" ht="12.75">
      <c r="A12" s="179" t="s">
        <v>212</v>
      </c>
      <c r="B12" s="236"/>
      <c r="C12" s="236"/>
      <c r="D12" s="236"/>
      <c r="E12" s="236"/>
      <c r="F12" s="176"/>
      <c r="G12" s="94"/>
    </row>
    <row r="13" spans="1:6" s="8" customFormat="1" ht="12.75">
      <c r="A13" s="180" t="s">
        <v>213</v>
      </c>
      <c r="B13" s="241"/>
      <c r="C13" s="241"/>
      <c r="D13" s="241"/>
      <c r="E13" s="241"/>
      <c r="F13" s="181"/>
    </row>
    <row r="14" spans="1:8" s="139" customFormat="1" ht="12.75">
      <c r="A14" s="180" t="s">
        <v>302</v>
      </c>
      <c r="B14" s="239"/>
      <c r="C14" s="239"/>
      <c r="D14" s="239"/>
      <c r="E14" s="239"/>
      <c r="F14" s="138" t="s">
        <v>36</v>
      </c>
      <c r="H14" s="140"/>
    </row>
    <row r="15" spans="1:49" ht="12.75">
      <c r="A15" s="66"/>
      <c r="B15" s="40"/>
      <c r="C15" s="40"/>
      <c r="D15" s="40"/>
      <c r="E15" s="40"/>
      <c r="F15" s="40"/>
      <c r="G15" s="141"/>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row>
    <row r="16" spans="1:49" ht="12.75">
      <c r="A16" s="182" t="s">
        <v>214</v>
      </c>
      <c r="B16" s="57"/>
      <c r="C16" s="57"/>
      <c r="D16" s="57"/>
      <c r="E16" s="57"/>
      <c r="F16" s="57">
        <f>SUM(B16:E16)</f>
        <v>0</v>
      </c>
      <c r="G16" s="141"/>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1:49" ht="12.75">
      <c r="A17" s="182" t="s">
        <v>126</v>
      </c>
      <c r="B17" s="57"/>
      <c r="C17" s="57"/>
      <c r="D17" s="57"/>
      <c r="E17" s="57"/>
      <c r="F17" s="57"/>
      <c r="G17" s="141"/>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s="122" customFormat="1" ht="12.75">
      <c r="A18" s="40" t="s">
        <v>303</v>
      </c>
      <c r="B18" s="57"/>
      <c r="C18" s="57"/>
      <c r="D18" s="57"/>
      <c r="E18" s="57"/>
      <c r="F18" s="57">
        <f>SUM(B18:E18)</f>
        <v>0</v>
      </c>
      <c r="G18" s="141"/>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7" s="8" customFormat="1" ht="12.75">
      <c r="A19" s="40" t="s">
        <v>304</v>
      </c>
      <c r="B19" s="57"/>
      <c r="C19" s="57"/>
      <c r="D19" s="57"/>
      <c r="E19" s="57"/>
      <c r="F19" s="57">
        <f>SUM(B19:E19)</f>
        <v>0</v>
      </c>
      <c r="G19" s="141"/>
    </row>
    <row r="20" spans="1:49" ht="12.75">
      <c r="A20" s="40" t="s">
        <v>305</v>
      </c>
      <c r="B20" s="57"/>
      <c r="C20" s="57"/>
      <c r="D20" s="57"/>
      <c r="E20" s="57"/>
      <c r="F20" s="57">
        <f>SUM(B20:E20)</f>
        <v>0</v>
      </c>
      <c r="G20" s="141"/>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ht="12.75">
      <c r="A21" s="40" t="s">
        <v>306</v>
      </c>
      <c r="B21" s="57">
        <f>SUM(B18:B20)</f>
        <v>0</v>
      </c>
      <c r="C21" s="57">
        <f>SUM(C18:C20)</f>
        <v>0</v>
      </c>
      <c r="D21" s="57">
        <f>SUM(D18:D20)</f>
        <v>0</v>
      </c>
      <c r="E21" s="57">
        <f>SUM(E18:E20)</f>
        <v>0</v>
      </c>
      <c r="F21" s="57">
        <f>SUM(F18:F20)</f>
        <v>0</v>
      </c>
      <c r="G21" s="141"/>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row>
    <row r="22" spans="1:49" ht="12.75">
      <c r="A22" s="40"/>
      <c r="B22" s="57"/>
      <c r="C22" s="57"/>
      <c r="D22" s="57"/>
      <c r="E22" s="57"/>
      <c r="F22" s="57"/>
      <c r="G22" s="141"/>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row>
    <row r="23" spans="1:49" ht="12.75">
      <c r="A23" s="182" t="s">
        <v>215</v>
      </c>
      <c r="B23" s="57"/>
      <c r="C23" s="57"/>
      <c r="D23" s="57"/>
      <c r="E23" s="57"/>
      <c r="F23" s="57"/>
      <c r="G23" s="141"/>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row>
    <row r="24" spans="1:6" ht="12.75">
      <c r="A24" s="40" t="s">
        <v>307</v>
      </c>
      <c r="B24" s="57"/>
      <c r="C24" s="57"/>
      <c r="D24" s="57"/>
      <c r="E24" s="57"/>
      <c r="F24" s="57">
        <f>SUM(B24:E24)</f>
        <v>0</v>
      </c>
    </row>
    <row r="25" spans="1:6" ht="12.75">
      <c r="A25" s="40" t="s">
        <v>308</v>
      </c>
      <c r="B25" s="57"/>
      <c r="C25" s="57"/>
      <c r="D25" s="57"/>
      <c r="E25" s="57"/>
      <c r="F25" s="57">
        <f>SUM(B25:E25)</f>
        <v>0</v>
      </c>
    </row>
    <row r="26" spans="1:6" ht="12.75">
      <c r="A26" s="40" t="s">
        <v>309</v>
      </c>
      <c r="B26" s="57"/>
      <c r="C26" s="57"/>
      <c r="D26" s="57"/>
      <c r="E26" s="57"/>
      <c r="F26" s="57">
        <f>SUM(B26:E26)</f>
        <v>0</v>
      </c>
    </row>
    <row r="27" spans="1:6" ht="12.75">
      <c r="A27" s="40" t="s">
        <v>305</v>
      </c>
      <c r="B27" s="57"/>
      <c r="C27" s="57"/>
      <c r="D27" s="57"/>
      <c r="E27" s="57"/>
      <c r="F27" s="57">
        <f>SUM(B27:E27)</f>
        <v>0</v>
      </c>
    </row>
    <row r="28" spans="1:6" ht="12.75">
      <c r="A28" s="40" t="s">
        <v>310</v>
      </c>
      <c r="B28" s="57">
        <f>SUM(B24:B27)</f>
        <v>0</v>
      </c>
      <c r="C28" s="57">
        <f>SUM(C24:C27)</f>
        <v>0</v>
      </c>
      <c r="D28" s="57">
        <f>SUM(D24:D27)</f>
        <v>0</v>
      </c>
      <c r="E28" s="57">
        <f>SUM(E24:E27)</f>
        <v>0</v>
      </c>
      <c r="F28" s="57">
        <f>SUM(F24:F27)</f>
        <v>0</v>
      </c>
    </row>
    <row r="29" spans="1:6" ht="12.75">
      <c r="A29" s="40"/>
      <c r="B29" s="57"/>
      <c r="C29" s="57"/>
      <c r="D29" s="57"/>
      <c r="E29" s="57"/>
      <c r="F29" s="57"/>
    </row>
    <row r="30" spans="1:6" ht="12.75">
      <c r="A30" s="182" t="s">
        <v>216</v>
      </c>
      <c r="B30" s="57">
        <f>+B16+B21+B28</f>
        <v>0</v>
      </c>
      <c r="C30" s="57">
        <f>+C16+C21+C28</f>
        <v>0</v>
      </c>
      <c r="D30" s="57">
        <f>+D16+D21+D28</f>
        <v>0</v>
      </c>
      <c r="E30" s="57">
        <f>+E16+E21+E28</f>
        <v>0</v>
      </c>
      <c r="F30" s="57">
        <f>+F16+F21+F28</f>
        <v>0</v>
      </c>
    </row>
    <row r="32" spans="1:7" ht="12.75">
      <c r="A32" s="6"/>
      <c r="B32" s="6"/>
      <c r="C32" s="6"/>
      <c r="D32" s="6"/>
      <c r="E32" s="6"/>
      <c r="F32" s="6"/>
      <c r="G32" s="6"/>
    </row>
    <row r="33" spans="1:7" ht="12.75">
      <c r="A33" s="6" t="s">
        <v>318</v>
      </c>
      <c r="B33" s="6"/>
      <c r="C33" s="6"/>
      <c r="D33" s="157"/>
      <c r="E33" s="23"/>
      <c r="F33" s="157"/>
      <c r="G33" s="6"/>
    </row>
    <row r="34" spans="1:7" ht="12.75">
      <c r="A34" s="167" t="s">
        <v>319</v>
      </c>
      <c r="B34" s="6"/>
      <c r="C34" s="6"/>
      <c r="D34" s="157"/>
      <c r="E34" s="23"/>
      <c r="F34" s="157"/>
      <c r="G34" s="6"/>
    </row>
    <row r="35" spans="1:7" ht="13.5" thickBot="1">
      <c r="A35" s="6"/>
      <c r="B35" s="6"/>
      <c r="C35" s="6"/>
      <c r="D35" s="23"/>
      <c r="E35" s="23"/>
      <c r="F35" s="23"/>
      <c r="G35" s="6"/>
    </row>
    <row r="36" spans="1:7" ht="13.5" thickBot="1">
      <c r="A36" s="6" t="s">
        <v>396</v>
      </c>
      <c r="B36" s="183"/>
      <c r="C36" s="183"/>
      <c r="D36" s="183"/>
      <c r="E36" s="183"/>
      <c r="F36" s="7"/>
      <c r="G36" s="6"/>
    </row>
    <row r="37" spans="1:7" ht="12.75">
      <c r="A37" s="96" t="s">
        <v>397</v>
      </c>
      <c r="B37" s="94"/>
      <c r="C37" s="94"/>
      <c r="D37" s="94"/>
      <c r="E37" s="94"/>
      <c r="F37" s="7"/>
      <c r="G37" s="6"/>
    </row>
    <row r="38" spans="1:7" ht="12.75">
      <c r="A38" s="96" t="s">
        <v>398</v>
      </c>
      <c r="B38" s="94"/>
      <c r="C38" s="94"/>
      <c r="D38" s="94"/>
      <c r="E38" s="94"/>
      <c r="F38" s="7"/>
      <c r="G38" s="6"/>
    </row>
    <row r="39" spans="1:7" ht="12.75">
      <c r="A39" s="96" t="s">
        <v>399</v>
      </c>
      <c r="B39" s="94"/>
      <c r="C39" s="94"/>
      <c r="D39" s="94"/>
      <c r="E39" s="94"/>
      <c r="F39" s="7"/>
      <c r="G39" s="6"/>
    </row>
    <row r="40" spans="1:7" ht="12.75">
      <c r="A40" s="6"/>
      <c r="B40" s="6"/>
      <c r="C40" s="6"/>
      <c r="D40" s="6"/>
      <c r="E40" s="6"/>
      <c r="F40" s="167"/>
      <c r="G40" s="6"/>
    </row>
    <row r="41" spans="1:7" ht="12.75">
      <c r="A41" s="94" t="s">
        <v>392</v>
      </c>
      <c r="B41" s="94"/>
      <c r="C41" s="94"/>
      <c r="D41" s="94"/>
      <c r="E41" s="94"/>
      <c r="F41" s="167"/>
      <c r="G41" s="6"/>
    </row>
    <row r="42" spans="1:7" ht="13.5" thickBot="1">
      <c r="A42" s="94" t="s">
        <v>393</v>
      </c>
      <c r="B42" s="94"/>
      <c r="C42" s="94"/>
      <c r="D42" s="94"/>
      <c r="E42" s="94"/>
      <c r="F42" s="167"/>
      <c r="G42" s="6"/>
    </row>
    <row r="43" spans="1:7" ht="13.5" thickBot="1">
      <c r="A43" s="94" t="s">
        <v>394</v>
      </c>
      <c r="B43" s="184"/>
      <c r="C43" s="184"/>
      <c r="D43" s="184"/>
      <c r="E43" s="184"/>
      <c r="F43" s="167"/>
      <c r="G43" s="6"/>
    </row>
    <row r="44" spans="1:7" ht="12.75">
      <c r="A44" s="94"/>
      <c r="B44" s="6"/>
      <c r="C44" s="6"/>
      <c r="D44" s="6"/>
      <c r="E44" s="6"/>
      <c r="F44" s="167"/>
      <c r="G44" s="6"/>
    </row>
    <row r="45" spans="1:7" ht="13.5" thickBot="1">
      <c r="A45" s="6" t="s">
        <v>311</v>
      </c>
      <c r="B45" s="6"/>
      <c r="C45" s="6"/>
      <c r="D45" s="6"/>
      <c r="E45" s="6"/>
      <c r="F45" s="7"/>
      <c r="G45" s="6"/>
    </row>
    <row r="46" spans="1:7" ht="13.5" thickBot="1">
      <c r="A46" s="6" t="s">
        <v>312</v>
      </c>
      <c r="B46" s="184"/>
      <c r="C46" s="184"/>
      <c r="D46" s="184"/>
      <c r="E46" s="184"/>
      <c r="F46" s="167"/>
      <c r="G46" s="6"/>
    </row>
    <row r="47" spans="1:7" ht="12.75">
      <c r="A47" s="6"/>
      <c r="B47" s="6"/>
      <c r="C47" s="6"/>
      <c r="D47" s="6"/>
      <c r="E47" s="6"/>
      <c r="F47" s="167"/>
      <c r="G47" s="6"/>
    </row>
    <row r="48" spans="1:7" ht="12.75">
      <c r="A48" s="6" t="s">
        <v>313</v>
      </c>
      <c r="B48" s="6"/>
      <c r="C48" s="6"/>
      <c r="D48" s="6"/>
      <c r="E48" s="6"/>
      <c r="F48" s="7"/>
      <c r="G48" s="6"/>
    </row>
    <row r="49" spans="1:7" ht="13.5" thickBot="1">
      <c r="A49" s="6" t="s">
        <v>314</v>
      </c>
      <c r="B49" s="6"/>
      <c r="C49" s="6"/>
      <c r="D49" s="6"/>
      <c r="E49" s="6"/>
      <c r="F49" s="167"/>
      <c r="G49" s="6"/>
    </row>
    <row r="50" spans="1:7" ht="13.5" thickBot="1">
      <c r="A50" s="94" t="s">
        <v>315</v>
      </c>
      <c r="B50" s="184"/>
      <c r="C50" s="184"/>
      <c r="D50" s="184"/>
      <c r="E50" s="184"/>
      <c r="F50" s="167"/>
      <c r="G50" s="6"/>
    </row>
    <row r="51" spans="1:7" ht="12.75">
      <c r="A51" s="6"/>
      <c r="B51" s="6"/>
      <c r="C51" s="6"/>
      <c r="D51" s="6"/>
      <c r="E51" s="6"/>
      <c r="F51" s="167"/>
      <c r="G51" s="6"/>
    </row>
    <row r="52" spans="1:7" ht="13.5" thickBot="1">
      <c r="A52" s="6" t="s">
        <v>316</v>
      </c>
      <c r="B52" s="6"/>
      <c r="C52" s="6"/>
      <c r="D52" s="6"/>
      <c r="E52" s="6"/>
      <c r="F52" s="7"/>
      <c r="G52" s="6"/>
    </row>
    <row r="53" spans="1:7" ht="13.5" thickBot="1">
      <c r="A53" s="6" t="s">
        <v>317</v>
      </c>
      <c r="B53" s="184"/>
      <c r="C53" s="184"/>
      <c r="D53" s="184"/>
      <c r="E53" s="184"/>
      <c r="F53" s="6"/>
      <c r="G53" s="6"/>
    </row>
  </sheetData>
  <sheetProtection/>
  <mergeCells count="2">
    <mergeCell ref="A5:F5"/>
    <mergeCell ref="A6:F6"/>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xl/worksheets/sheet9.xml><?xml version="1.0" encoding="utf-8"?>
<worksheet xmlns="http://schemas.openxmlformats.org/spreadsheetml/2006/main" xmlns:r="http://schemas.openxmlformats.org/officeDocument/2006/relationships">
  <dimension ref="A2:H48"/>
  <sheetViews>
    <sheetView zoomScalePageLayoutView="0" workbookViewId="0" topLeftCell="A25">
      <selection activeCell="A5" sqref="A5"/>
    </sheetView>
  </sheetViews>
  <sheetFormatPr defaultColWidth="13.57421875" defaultRowHeight="12.75"/>
  <cols>
    <col min="1" max="1" width="14.00390625" style="0" customWidth="1"/>
    <col min="2" max="6" width="13.57421875" style="0" customWidth="1"/>
    <col min="7" max="7" width="13.57421875" style="1" customWidth="1"/>
    <col min="8" max="8" width="13.57421875" style="5" customWidth="1"/>
  </cols>
  <sheetData>
    <row r="2" ht="12.75">
      <c r="D2" s="190"/>
    </row>
    <row r="3" spans="6:7" ht="12.75">
      <c r="F3" s="2" t="s">
        <v>0</v>
      </c>
      <c r="G3" s="230" t="str">
        <f>+'UST-30 (Cover)'!$B$6</f>
        <v> </v>
      </c>
    </row>
    <row r="4" spans="6:7" ht="12.75">
      <c r="F4" s="2" t="s">
        <v>1</v>
      </c>
      <c r="G4" s="231" t="str">
        <f>+'UST-30 (Cover)'!$F$8</f>
        <v>  </v>
      </c>
    </row>
    <row r="5" spans="1:4" ht="12.75">
      <c r="A5" s="4" t="s">
        <v>2</v>
      </c>
      <c r="B5" s="191" t="str">
        <f>+'UST-30 (Cover)'!$B$8</f>
        <v>  </v>
      </c>
      <c r="C5" s="17"/>
      <c r="D5" s="4"/>
    </row>
    <row r="6" spans="1:6" ht="12.75">
      <c r="A6" s="4"/>
      <c r="B6" s="4"/>
      <c r="C6" s="4"/>
      <c r="D6" s="4"/>
      <c r="E6" s="3"/>
      <c r="F6" s="6"/>
    </row>
    <row r="7" spans="1:7" ht="12.75">
      <c r="A7" s="260" t="s">
        <v>276</v>
      </c>
      <c r="B7" s="260"/>
      <c r="C7" s="260"/>
      <c r="D7" s="260"/>
      <c r="E7" s="260"/>
      <c r="F7" s="260"/>
      <c r="G7" s="260"/>
    </row>
    <row r="9" spans="2:6" ht="12.75">
      <c r="B9" t="s">
        <v>98</v>
      </c>
      <c r="F9" t="s">
        <v>98</v>
      </c>
    </row>
    <row r="20" spans="1:8" s="4" customFormat="1" ht="12.75">
      <c r="A20" s="4" t="s">
        <v>23</v>
      </c>
      <c r="G20" s="48"/>
      <c r="H20" s="49"/>
    </row>
    <row r="21" spans="1:8" s="10" customFormat="1" ht="12.75">
      <c r="A21" s="50"/>
      <c r="B21" s="51" t="s">
        <v>24</v>
      </c>
      <c r="C21" s="51" t="s">
        <v>25</v>
      </c>
      <c r="D21" s="51" t="s">
        <v>26</v>
      </c>
      <c r="E21" s="51" t="s">
        <v>26</v>
      </c>
      <c r="F21" s="51" t="s">
        <v>26</v>
      </c>
      <c r="G21" s="52" t="s">
        <v>27</v>
      </c>
      <c r="H21" s="53"/>
    </row>
    <row r="22" spans="1:8" s="10" customFormat="1" ht="12.75">
      <c r="A22" s="54"/>
      <c r="B22" s="55" t="s">
        <v>28</v>
      </c>
      <c r="C22" s="55" t="s">
        <v>29</v>
      </c>
      <c r="D22" s="55" t="s">
        <v>30</v>
      </c>
      <c r="E22" s="55" t="s">
        <v>31</v>
      </c>
      <c r="F22" s="55" t="s">
        <v>32</v>
      </c>
      <c r="G22" s="56" t="s">
        <v>33</v>
      </c>
      <c r="H22" s="53"/>
    </row>
    <row r="23" spans="1:7" ht="26.25" customHeight="1">
      <c r="A23" s="40" t="s">
        <v>34</v>
      </c>
      <c r="B23" s="57"/>
      <c r="C23" s="57"/>
      <c r="D23" s="57"/>
      <c r="E23" s="57"/>
      <c r="F23" s="57"/>
      <c r="G23" s="57"/>
    </row>
    <row r="24" spans="1:7" ht="27.75" customHeight="1">
      <c r="A24" s="40" t="s">
        <v>35</v>
      </c>
      <c r="B24" s="57"/>
      <c r="C24" s="57"/>
      <c r="D24" s="57"/>
      <c r="E24" s="57"/>
      <c r="F24" s="57"/>
      <c r="G24" s="57"/>
    </row>
    <row r="25" spans="1:7" ht="25.5" customHeight="1">
      <c r="A25" s="40" t="s">
        <v>36</v>
      </c>
      <c r="B25" s="57">
        <f aca="true" t="shared" si="0" ref="B25:G25">SUM(B23:B24)</f>
        <v>0</v>
      </c>
      <c r="C25" s="57">
        <f t="shared" si="0"/>
        <v>0</v>
      </c>
      <c r="D25" s="57">
        <f t="shared" si="0"/>
        <v>0</v>
      </c>
      <c r="E25" s="57">
        <f t="shared" si="0"/>
        <v>0</v>
      </c>
      <c r="F25" s="57">
        <f t="shared" si="0"/>
        <v>0</v>
      </c>
      <c r="G25" s="57">
        <f t="shared" si="0"/>
        <v>0</v>
      </c>
    </row>
    <row r="26" spans="1:7" ht="12.75">
      <c r="A26" s="11"/>
      <c r="B26" s="12"/>
      <c r="C26" s="12"/>
      <c r="D26" s="12"/>
      <c r="E26" s="12"/>
      <c r="F26" s="12"/>
      <c r="G26" s="58"/>
    </row>
    <row r="27" spans="1:7" ht="12.75">
      <c r="A27" s="35" t="s">
        <v>37</v>
      </c>
      <c r="B27" s="6"/>
      <c r="C27" s="6"/>
      <c r="D27" s="6"/>
      <c r="E27" s="6"/>
      <c r="F27" s="6"/>
      <c r="G27" s="59"/>
    </row>
    <row r="28" spans="1:7" ht="12.75">
      <c r="A28" s="35" t="s">
        <v>38</v>
      </c>
      <c r="B28" s="6"/>
      <c r="C28" s="6"/>
      <c r="D28" s="6"/>
      <c r="E28" s="6"/>
      <c r="F28" s="6"/>
      <c r="G28" s="59"/>
    </row>
    <row r="29" spans="1:7" ht="12.75">
      <c r="A29" s="35"/>
      <c r="B29" s="6"/>
      <c r="C29" s="6"/>
      <c r="D29" s="6"/>
      <c r="E29" s="6"/>
      <c r="F29" s="6"/>
      <c r="G29" s="59"/>
    </row>
    <row r="30" spans="1:7" ht="12.75">
      <c r="A30" s="16"/>
      <c r="B30" s="17"/>
      <c r="C30" s="17"/>
      <c r="D30" s="17"/>
      <c r="E30" s="17"/>
      <c r="F30" s="17"/>
      <c r="G30" s="60"/>
    </row>
    <row r="32" ht="12.75">
      <c r="A32" s="4" t="s">
        <v>39</v>
      </c>
    </row>
    <row r="33" spans="1:7" ht="12.75">
      <c r="A33" s="61"/>
      <c r="B33" s="62"/>
      <c r="C33" s="62"/>
      <c r="D33" s="63"/>
      <c r="E33" s="64" t="s">
        <v>40</v>
      </c>
      <c r="F33" s="64" t="s">
        <v>41</v>
      </c>
      <c r="G33" s="65" t="s">
        <v>42</v>
      </c>
    </row>
    <row r="34" spans="1:7" ht="12.75">
      <c r="A34" s="66"/>
      <c r="B34" s="67" t="s">
        <v>43</v>
      </c>
      <c r="C34" s="68"/>
      <c r="D34" s="46"/>
      <c r="E34" s="186"/>
      <c r="F34" s="186"/>
      <c r="G34" s="186">
        <f>SUM(E34:F34)</f>
        <v>0</v>
      </c>
    </row>
    <row r="35" spans="1:7" ht="12.75">
      <c r="A35" s="66"/>
      <c r="B35" s="67" t="s">
        <v>44</v>
      </c>
      <c r="C35" s="68"/>
      <c r="D35" s="46"/>
      <c r="E35" s="186"/>
      <c r="F35" s="69"/>
      <c r="G35" s="186">
        <f>SUM(E35:F35)</f>
        <v>0</v>
      </c>
    </row>
    <row r="36" spans="1:7" ht="12.75">
      <c r="A36" s="66"/>
      <c r="B36" s="67" t="s">
        <v>45</v>
      </c>
      <c r="C36" s="68"/>
      <c r="D36" s="46"/>
      <c r="E36" s="186"/>
      <c r="F36" s="186"/>
      <c r="G36" s="186">
        <f>SUM(E36:F36)</f>
        <v>0</v>
      </c>
    </row>
    <row r="37" spans="1:7" ht="12.75">
      <c r="A37" s="66"/>
      <c r="B37" s="67" t="s">
        <v>325</v>
      </c>
      <c r="C37" s="68"/>
      <c r="D37" s="46"/>
      <c r="E37" s="186"/>
      <c r="F37" s="186"/>
      <c r="G37" s="186">
        <f>SUM(E37:F37)</f>
        <v>0</v>
      </c>
    </row>
    <row r="38" spans="2:7" ht="12.75">
      <c r="B38" s="187" t="s">
        <v>46</v>
      </c>
      <c r="C38" s="17"/>
      <c r="D38" s="20"/>
      <c r="E38" s="186">
        <f>SUM(E34:E37)</f>
        <v>0</v>
      </c>
      <c r="F38" s="186">
        <f>SUM(F34:F37)</f>
        <v>0</v>
      </c>
      <c r="G38" s="186">
        <f>SUM(G34:G37)</f>
        <v>0</v>
      </c>
    </row>
    <row r="40" ht="12.75">
      <c r="A40" s="4" t="s">
        <v>372</v>
      </c>
    </row>
    <row r="41" spans="1:7" ht="12.75">
      <c r="A41" s="135" t="s">
        <v>320</v>
      </c>
      <c r="B41" s="113"/>
      <c r="C41" s="113"/>
      <c r="D41" s="113"/>
      <c r="E41" s="236"/>
      <c r="F41" s="236"/>
      <c r="G41" s="242"/>
    </row>
    <row r="42" spans="1:7" ht="12.75">
      <c r="A42" s="172" t="s">
        <v>22</v>
      </c>
      <c r="B42" s="166"/>
      <c r="C42" s="166"/>
      <c r="D42" s="166"/>
      <c r="E42" s="243"/>
      <c r="F42" s="243"/>
      <c r="G42" s="243"/>
    </row>
    <row r="43" spans="1:7" ht="12.75">
      <c r="A43" s="16"/>
      <c r="B43" s="185" t="s">
        <v>321</v>
      </c>
      <c r="C43" s="17"/>
      <c r="D43" s="20"/>
      <c r="E43" s="186"/>
      <c r="F43" s="186"/>
      <c r="G43" s="186"/>
    </row>
    <row r="44" spans="1:7" ht="12.75">
      <c r="A44" s="66"/>
      <c r="B44" s="67" t="s">
        <v>322</v>
      </c>
      <c r="C44" s="68"/>
      <c r="D44" s="46"/>
      <c r="E44" s="186"/>
      <c r="F44" s="186"/>
      <c r="G44" s="186"/>
    </row>
    <row r="45" spans="1:7" ht="12.75">
      <c r="A45" s="66"/>
      <c r="B45" s="67" t="s">
        <v>323</v>
      </c>
      <c r="C45" s="68"/>
      <c r="D45" s="46"/>
      <c r="E45" s="186"/>
      <c r="F45" s="186"/>
      <c r="G45" s="186"/>
    </row>
    <row r="46" spans="1:7" ht="12.75">
      <c r="A46" s="66"/>
      <c r="B46" s="67" t="s">
        <v>324</v>
      </c>
      <c r="C46" s="68"/>
      <c r="D46" s="46"/>
      <c r="E46" s="186"/>
      <c r="F46" s="186"/>
      <c r="G46" s="186"/>
    </row>
    <row r="47" spans="2:7" ht="12.75">
      <c r="B47" s="187" t="s">
        <v>46</v>
      </c>
      <c r="C47" s="17"/>
      <c r="D47" s="20"/>
      <c r="E47" s="186">
        <f>SUM(E43:E46)</f>
        <v>0</v>
      </c>
      <c r="F47" s="186">
        <f>SUM(F43:F46)</f>
        <v>0</v>
      </c>
      <c r="G47" s="186">
        <f>SUM(G43:G46)</f>
        <v>0</v>
      </c>
    </row>
    <row r="48" spans="2:7" ht="12.75">
      <c r="B48" s="188"/>
      <c r="C48" s="6"/>
      <c r="D48" s="6"/>
      <c r="E48" s="189"/>
      <c r="F48" s="189"/>
      <c r="G48" s="189"/>
    </row>
  </sheetData>
  <sheetProtection/>
  <mergeCells count="1">
    <mergeCell ref="A7:G7"/>
  </mergeCells>
  <printOptions/>
  <pageMargins left="0.52" right="0.3" top="0.2" bottom="0.91" header="0.12" footer="0.55"/>
  <pageSetup horizontalDpi="600" verticalDpi="600" orientation="portrait" r:id="rId2"/>
  <headerFooter alignWithMargins="0">
    <oddFooter>&amp;L&amp;9Monthly Operating Report -Individual(s) Engaged in Business
&amp;YUnited States Trustee-Oregon&amp;R&amp;9Page &amp;P of &amp;N
&amp;Y(Revised 3-4-11)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tcombs</dc:creator>
  <cp:keywords/>
  <dc:description/>
  <cp:lastModifiedBy>US Trustee Program</cp:lastModifiedBy>
  <cp:lastPrinted>2010-05-19T17:33:53Z</cp:lastPrinted>
  <dcterms:created xsi:type="dcterms:W3CDTF">2003-02-28T21:14:01Z</dcterms:created>
  <dcterms:modified xsi:type="dcterms:W3CDTF">2011-03-04T18:16:20Z</dcterms:modified>
  <cp:category/>
  <cp:version/>
  <cp:contentType/>
  <cp:contentStatus/>
</cp:coreProperties>
</file>