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Final\Excel\"/>
    </mc:Choice>
  </mc:AlternateContent>
  <bookViews>
    <workbookView xWindow="0" yWindow="0" windowWidth="24000" windowHeight="9135"/>
  </bookViews>
  <sheets>
    <sheet name="Total Expenses Paid 2022" sheetId="1" r:id="rId1"/>
  </sheets>
  <definedNames>
    <definedName name="_xlnm.Print_Area" localSheetId="0">'Total Expenses Paid 2022'!$A$1:$P$32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9" i="1"/>
  <c r="F27" i="1" s="1"/>
  <c r="F29" i="1" s="1"/>
  <c r="M7" i="1"/>
  <c r="P17" i="1"/>
  <c r="P28" i="1" l="1"/>
  <c r="P25" i="1"/>
  <c r="P24" i="1"/>
  <c r="P23" i="1"/>
  <c r="P22" i="1"/>
  <c r="P21" i="1"/>
  <c r="P18" i="1"/>
  <c r="P16" i="1"/>
  <c r="P15" i="1"/>
  <c r="P14" i="1"/>
  <c r="P13" i="1"/>
  <c r="P12" i="1"/>
  <c r="P11" i="1"/>
  <c r="P10" i="1"/>
  <c r="P9" i="1"/>
  <c r="P8" i="1"/>
  <c r="P7" i="1"/>
  <c r="B19" i="1"/>
  <c r="O26" i="1" l="1"/>
  <c r="N26" i="1"/>
  <c r="M26" i="1"/>
  <c r="L26" i="1"/>
  <c r="K26" i="1"/>
  <c r="J26" i="1"/>
  <c r="I26" i="1"/>
  <c r="H26" i="1"/>
  <c r="G26" i="1"/>
  <c r="E26" i="1"/>
  <c r="D26" i="1"/>
  <c r="C26" i="1"/>
  <c r="B26" i="1"/>
  <c r="I19" i="1"/>
  <c r="I27" i="1" l="1"/>
  <c r="I29" i="1" s="1"/>
  <c r="D19" i="1"/>
  <c r="K19" i="1"/>
  <c r="M19" i="1"/>
  <c r="H19" i="1"/>
  <c r="C19" i="1"/>
  <c r="O19" i="1"/>
  <c r="N19" i="1"/>
  <c r="G19" i="1"/>
  <c r="G27" i="1" s="1"/>
  <c r="G29" i="1" s="1"/>
  <c r="L19" i="1"/>
  <c r="L27" i="1" s="1"/>
  <c r="L29" i="1" s="1"/>
  <c r="E19" i="1"/>
  <c r="J19" i="1"/>
  <c r="P19" i="1" l="1"/>
  <c r="P26" i="1"/>
  <c r="D27" i="1"/>
  <c r="D29" i="1" s="1"/>
  <c r="B27" i="1"/>
  <c r="B29" i="1" s="1"/>
  <c r="J27" i="1"/>
  <c r="J29" i="1" s="1"/>
  <c r="H27" i="1"/>
  <c r="H29" i="1" s="1"/>
  <c r="N27" i="1"/>
  <c r="N29" i="1" s="1"/>
  <c r="K27" i="1"/>
  <c r="K29" i="1" s="1"/>
  <c r="O27" i="1"/>
  <c r="O29" i="1" s="1"/>
  <c r="E27" i="1"/>
  <c r="E29" i="1" s="1"/>
  <c r="M27" i="1"/>
  <c r="M29" i="1" s="1"/>
  <c r="C27" i="1"/>
  <c r="C29" i="1" s="1"/>
  <c r="P27" i="1" l="1"/>
  <c r="P29" i="1" s="1"/>
</calcChain>
</file>

<file path=xl/sharedStrings.xml><?xml version="1.0" encoding="utf-8"?>
<sst xmlns="http://schemas.openxmlformats.org/spreadsheetml/2006/main" count="47" uniqueCount="47">
  <si>
    <t>Forfeiture Operations Expenses</t>
  </si>
  <si>
    <t>AFMS</t>
  </si>
  <si>
    <t>ATF</t>
  </si>
  <si>
    <t>DCIS</t>
  </si>
  <si>
    <t>DEA</t>
  </si>
  <si>
    <t>FBI</t>
  </si>
  <si>
    <t>FDA</t>
  </si>
  <si>
    <t>OCDETF</t>
  </si>
  <si>
    <t>USDA</t>
  </si>
  <si>
    <t>USMS</t>
  </si>
  <si>
    <t>USPS</t>
  </si>
  <si>
    <t>Total</t>
  </si>
  <si>
    <t>Third Party Interests</t>
  </si>
  <si>
    <t>Equitable Sharing Payments</t>
  </si>
  <si>
    <t>Case Related Expenses</t>
  </si>
  <si>
    <t>Special Contract Services</t>
  </si>
  <si>
    <t>ADP Equipment</t>
  </si>
  <si>
    <t>Training and Printing</t>
  </si>
  <si>
    <t>Contracts to Identify Forfeitable Assets</t>
  </si>
  <si>
    <t>Awards Based on Forfeiture</t>
  </si>
  <si>
    <t>Subtotal: Forfeiture Expenses</t>
  </si>
  <si>
    <t xml:space="preserve">General Investigative Expenses </t>
  </si>
  <si>
    <t>Purchase of Evidence</t>
  </si>
  <si>
    <t>Awards for Information</t>
  </si>
  <si>
    <t>Subtotal: Investigative Expenses</t>
  </si>
  <si>
    <t>Total Annual Operations</t>
  </si>
  <si>
    <t>Prior Year Excess Balance</t>
  </si>
  <si>
    <t>Grand Total All Expenses</t>
  </si>
  <si>
    <t>Other Program Management</t>
  </si>
  <si>
    <t>Investigative Costs Leading to Seizure</t>
  </si>
  <si>
    <t>Equipping of Conveyances</t>
  </si>
  <si>
    <t>Joint Law Enforcement Operations</t>
  </si>
  <si>
    <t>Asset Management and Disposal</t>
  </si>
  <si>
    <t>State Dept.</t>
  </si>
  <si>
    <t>Storage, Protection And Destruction Of Controlled Substances</t>
  </si>
  <si>
    <t>MLARS</t>
  </si>
  <si>
    <t xml:space="preserve">                                                                                              (Dollars in Thousands)</t>
  </si>
  <si>
    <t xml:space="preserve">                                                                                         ASSETS FORFEITURE FUND</t>
  </si>
  <si>
    <r>
      <t xml:space="preserve">                                              COSTS</t>
    </r>
    <r>
      <rPr>
        <b/>
        <vertAlign val="superscript"/>
        <sz val="14"/>
        <color theme="1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 xml:space="preserve"> OF THE FUND BY EXPENSE CATEGORY AND RECIPIENT AGENCY</t>
    </r>
  </si>
  <si>
    <t>Expense Category</t>
  </si>
  <si>
    <t xml:space="preserve">[1] This report shows costs for all goods and services that were ordered during the year regardless of their delivery or payment status </t>
  </si>
  <si>
    <t>at the end of the year.</t>
  </si>
  <si>
    <t xml:space="preserve">                                                                                     FEDERAL AGENCIES - FY 2022</t>
  </si>
  <si>
    <t>EOUSA</t>
  </si>
  <si>
    <r>
      <t xml:space="preserve">Un- distributed </t>
    </r>
    <r>
      <rPr>
        <b/>
        <vertAlign val="superscript"/>
        <sz val="9"/>
        <color theme="0"/>
        <rFont val="Calibri"/>
        <family val="2"/>
        <scheme val="minor"/>
      </rPr>
      <t>(2)</t>
    </r>
  </si>
  <si>
    <t>Un-distributed</t>
  </si>
  <si>
    <t>[2] Obligations that occurred during FY 2022 that are not identified by agency or expense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</si>
</sst>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4" tint="0.39997558519241921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0" xfId="0" applyBorder="1"/>
    <xf numFmtId="0" fontId="5" fillId="3" borderId="2" xfId="0" applyFont="1" applyFill="1" applyBorder="1" applyAlignment="1"/>
    <xf numFmtId="0" fontId="4" fillId="0" borderId="3" xfId="0" applyFont="1" applyBorder="1" applyAlignment="1"/>
    <xf numFmtId="0" fontId="0" fillId="0" borderId="5" xfId="0" applyBorder="1"/>
    <xf numFmtId="0" fontId="6" fillId="0" borderId="6" xfId="0" applyFont="1" applyBorder="1"/>
    <xf numFmtId="0" fontId="0" fillId="0" borderId="0" xfId="0" applyAlignment="1"/>
    <xf numFmtId="0" fontId="0" fillId="0" borderId="1" xfId="0" applyBorder="1" applyAlignment="1"/>
    <xf numFmtId="0" fontId="6" fillId="0" borderId="5" xfId="0" applyFont="1" applyBorder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8" xfId="0" applyBorder="1"/>
    <xf numFmtId="0" fontId="7" fillId="3" borderId="11" xfId="0" applyFont="1" applyFill="1" applyBorder="1" applyAlignment="1">
      <alignment wrapText="1"/>
    </xf>
    <xf numFmtId="164" fontId="7" fillId="3" borderId="11" xfId="0" applyNumberFormat="1" applyFont="1" applyFill="1" applyBorder="1"/>
    <xf numFmtId="5" fontId="7" fillId="3" borderId="11" xfId="0" applyNumberFormat="1" applyFont="1" applyFill="1" applyBorder="1"/>
    <xf numFmtId="0" fontId="8" fillId="4" borderId="11" xfId="0" applyFont="1" applyFill="1" applyBorder="1" applyAlignment="1">
      <alignment wrapText="1"/>
    </xf>
    <xf numFmtId="164" fontId="8" fillId="4" borderId="11" xfId="0" applyNumberFormat="1" applyFont="1" applyFill="1" applyBorder="1" applyAlignment="1">
      <alignment horizontal="right"/>
    </xf>
    <xf numFmtId="164" fontId="8" fillId="4" borderId="11" xfId="0" applyNumberFormat="1" applyFont="1" applyFill="1" applyBorder="1"/>
    <xf numFmtId="0" fontId="8" fillId="5" borderId="11" xfId="0" applyFont="1" applyFill="1" applyBorder="1" applyAlignment="1">
      <alignment wrapText="1"/>
    </xf>
    <xf numFmtId="164" fontId="8" fillId="5" borderId="11" xfId="0" applyNumberFormat="1" applyFont="1" applyFill="1" applyBorder="1"/>
    <xf numFmtId="0" fontId="7" fillId="0" borderId="11" xfId="0" applyFont="1" applyBorder="1" applyAlignment="1">
      <alignment wrapText="1"/>
    </xf>
    <xf numFmtId="164" fontId="7" fillId="0" borderId="11" xfId="0" applyNumberFormat="1" applyFont="1" applyBorder="1"/>
    <xf numFmtId="0" fontId="3" fillId="2" borderId="1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0" borderId="12" xfId="0" applyBorder="1"/>
    <xf numFmtId="0" fontId="4" fillId="3" borderId="10" xfId="0" applyFont="1" applyFill="1" applyBorder="1" applyAlignment="1"/>
    <xf numFmtId="0" fontId="2" fillId="3" borderId="7" xfId="0" applyFont="1" applyFill="1" applyBorder="1" applyAlignment="1"/>
    <xf numFmtId="0" fontId="2" fillId="3" borderId="4" xfId="0" applyFont="1" applyFill="1" applyBorder="1" applyAlignment="1"/>
    <xf numFmtId="0" fontId="5" fillId="3" borderId="4" xfId="0" applyFont="1" applyFill="1" applyBorder="1" applyAlignment="1"/>
    <xf numFmtId="38" fontId="5" fillId="3" borderId="9" xfId="0" applyNumberFormat="1" applyFont="1" applyFill="1" applyBorder="1" applyAlignment="1">
      <alignment horizontal="centerContinuous"/>
    </xf>
    <xf numFmtId="0" fontId="10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0" fillId="3" borderId="15" xfId="0" applyFont="1" applyFill="1" applyBorder="1" applyAlignment="1"/>
    <xf numFmtId="0" fontId="0" fillId="3" borderId="16" xfId="0" applyFont="1" applyFill="1" applyBorder="1" applyAlignment="1"/>
    <xf numFmtId="0" fontId="0" fillId="3" borderId="17" xfId="0" applyFont="1" applyFill="1" applyBorder="1" applyAlignment="1"/>
    <xf numFmtId="0" fontId="0" fillId="3" borderId="18" xfId="0" applyFont="1" applyFill="1" applyBorder="1" applyAlignment="1">
      <alignment vertical="top"/>
    </xf>
    <xf numFmtId="0" fontId="0" fillId="3" borderId="19" xfId="0" applyFont="1" applyFill="1" applyBorder="1" applyAlignment="1"/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colors>
    <mruColors>
      <color rgb="FFD8E4B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9" totalsRowShown="0" headerRowDxfId="2" tableBorderDxfId="1">
  <tableColumns count="16">
    <tableColumn id="1" name="Expense Category"/>
    <tableColumn id="2" name="AFMS"/>
    <tableColumn id="3" name="ATF"/>
    <tableColumn id="4" name="DCIS"/>
    <tableColumn id="5" name="DEA"/>
    <tableColumn id="15" name="EOUSA"/>
    <tableColumn id="6" name="FBI"/>
    <tableColumn id="7" name="FDA"/>
    <tableColumn id="8" name="MLARS"/>
    <tableColumn id="9" name="OCDETF"/>
    <tableColumn id="10" name="State Dept."/>
    <tableColumn id="11" name="USDA"/>
    <tableColumn id="12" name="USMS"/>
    <tableColumn id="13" name="USPS"/>
    <tableColumn id="14" name="Un- distributed (2)"/>
    <tableColumn id="16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tal Expenses Paid - FY22" altTextSummary="Total Expenses Paid from the Assets Forfeiture fund by Category of Expense and Recipient Agency (Dollars in Thousands) - FY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D34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140625" customWidth="1"/>
    <col min="2" max="2" width="6.85546875" customWidth="1"/>
    <col min="3" max="3" width="6.5703125" customWidth="1"/>
    <col min="4" max="4" width="6" customWidth="1"/>
    <col min="5" max="5" width="7.42578125" customWidth="1"/>
    <col min="6" max="6" width="7.42578125" style="1" customWidth="1"/>
    <col min="7" max="7" width="7.42578125" bestFit="1" customWidth="1"/>
    <col min="8" max="8" width="6.7109375" customWidth="1"/>
    <col min="9" max="9" width="7.7109375" style="1" customWidth="1"/>
    <col min="10" max="10" width="8.28515625" customWidth="1"/>
    <col min="11" max="11" width="8.42578125" customWidth="1"/>
    <col min="12" max="12" width="6.5703125" customWidth="1"/>
    <col min="13" max="13" width="7.42578125" bestFit="1" customWidth="1"/>
    <col min="14" max="14" width="7.7109375" customWidth="1"/>
    <col min="15" max="15" width="10.140625" customWidth="1"/>
    <col min="16" max="16" width="14.7109375" customWidth="1"/>
    <col min="17" max="17" width="8.85546875" style="1"/>
    <col min="14772" max="14772" width="9.140625" style="1"/>
  </cols>
  <sheetData>
    <row r="1" spans="1:18" s="1" customFormat="1" ht="18.75" x14ac:dyDescent="0.3">
      <c r="A1" s="10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R1" s="2"/>
    </row>
    <row r="2" spans="1:18" s="1" customFormat="1" ht="21" x14ac:dyDescent="0.3">
      <c r="A2" s="10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R2" s="2"/>
    </row>
    <row r="3" spans="1:18" s="1" customFormat="1" ht="18.75" x14ac:dyDescent="0.3">
      <c r="A3" s="10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"/>
    </row>
    <row r="4" spans="1:18" ht="18.75" x14ac:dyDescent="0.3">
      <c r="A4" s="11" t="s">
        <v>36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2"/>
    </row>
    <row r="5" spans="1:18" ht="18.75" x14ac:dyDescent="0.3">
      <c r="A5" s="4" t="s">
        <v>0</v>
      </c>
      <c r="B5" s="5"/>
      <c r="C5" s="5"/>
      <c r="D5" s="5"/>
      <c r="E5" s="6"/>
      <c r="F5" s="6"/>
      <c r="G5" s="5"/>
      <c r="H5" s="5"/>
      <c r="I5" s="5"/>
      <c r="J5" s="9"/>
      <c r="K5" s="5"/>
      <c r="L5" s="5"/>
      <c r="M5" s="5"/>
      <c r="N5" s="5"/>
      <c r="O5" s="5"/>
      <c r="P5" s="26"/>
      <c r="R5" s="2"/>
    </row>
    <row r="6" spans="1:18" ht="30.75" customHeight="1" x14ac:dyDescent="0.25">
      <c r="A6" s="23" t="s">
        <v>39</v>
      </c>
      <c r="B6" s="23" t="s">
        <v>1</v>
      </c>
      <c r="C6" s="24" t="s">
        <v>2</v>
      </c>
      <c r="D6" s="24" t="s">
        <v>3</v>
      </c>
      <c r="E6" s="24" t="s">
        <v>4</v>
      </c>
      <c r="F6" s="24" t="s">
        <v>43</v>
      </c>
      <c r="G6" s="24" t="s">
        <v>5</v>
      </c>
      <c r="H6" s="24" t="s">
        <v>6</v>
      </c>
      <c r="I6" s="23" t="s">
        <v>35</v>
      </c>
      <c r="J6" s="24" t="s">
        <v>7</v>
      </c>
      <c r="K6" s="23" t="s">
        <v>33</v>
      </c>
      <c r="L6" s="24" t="s">
        <v>8</v>
      </c>
      <c r="M6" s="32" t="s">
        <v>9</v>
      </c>
      <c r="N6" s="32" t="s">
        <v>10</v>
      </c>
      <c r="O6" s="33" t="s">
        <v>44</v>
      </c>
      <c r="P6" s="23" t="s">
        <v>11</v>
      </c>
    </row>
    <row r="7" spans="1:18" ht="36.75" x14ac:dyDescent="0.25">
      <c r="A7" s="13" t="s">
        <v>32</v>
      </c>
      <c r="B7" s="14">
        <v>0</v>
      </c>
      <c r="C7" s="14">
        <v>1801.07871</v>
      </c>
      <c r="D7" s="14">
        <v>0</v>
      </c>
      <c r="E7" s="14">
        <v>899.09235000000001</v>
      </c>
      <c r="F7" s="14">
        <v>0</v>
      </c>
      <c r="G7" s="14">
        <v>59.999999999999993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f>39413.7809600001</f>
        <v>39413.780960000098</v>
      </c>
      <c r="N7" s="14">
        <v>15.565</v>
      </c>
      <c r="O7" s="14">
        <v>0</v>
      </c>
      <c r="P7" s="15">
        <f>SUM(B7:O7)</f>
        <v>42189.517020000101</v>
      </c>
    </row>
    <row r="8" spans="1:18" ht="24.75" x14ac:dyDescent="0.25">
      <c r="A8" s="13" t="s">
        <v>12</v>
      </c>
      <c r="B8" s="14">
        <v>0</v>
      </c>
      <c r="C8" s="15">
        <v>-10</v>
      </c>
      <c r="D8" s="14">
        <v>0</v>
      </c>
      <c r="E8" s="14">
        <v>0</v>
      </c>
      <c r="F8" s="14">
        <v>0</v>
      </c>
      <c r="G8" s="14">
        <v>19.999999999999996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377241.00220999995</v>
      </c>
      <c r="N8" s="14">
        <v>0</v>
      </c>
      <c r="O8" s="14">
        <v>0</v>
      </c>
      <c r="P8" s="15">
        <f>SUM(B8:O8)</f>
        <v>377251.00220999995</v>
      </c>
    </row>
    <row r="9" spans="1:18" ht="24.75" x14ac:dyDescent="0.25">
      <c r="A9" s="13" t="s">
        <v>13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296526.81483000005</v>
      </c>
      <c r="N9" s="14">
        <v>0</v>
      </c>
      <c r="O9" s="14">
        <v>0</v>
      </c>
      <c r="P9" s="15">
        <f t="shared" ref="P9:P18" si="0">SUM(B9:O9)</f>
        <v>296526.81483000005</v>
      </c>
    </row>
    <row r="10" spans="1:18" ht="24.75" x14ac:dyDescent="0.25">
      <c r="A10" s="13" t="s">
        <v>14</v>
      </c>
      <c r="B10" s="14">
        <v>0</v>
      </c>
      <c r="C10" s="14">
        <v>181.66105999999994</v>
      </c>
      <c r="D10" s="14">
        <v>15</v>
      </c>
      <c r="E10" s="14">
        <v>445.09760999999997</v>
      </c>
      <c r="F10" s="14">
        <v>20294.02801999998</v>
      </c>
      <c r="G10" s="14">
        <v>974.99999999999989</v>
      </c>
      <c r="H10" s="14">
        <v>455</v>
      </c>
      <c r="I10" s="14">
        <v>15046.609559999994</v>
      </c>
      <c r="J10" s="14">
        <v>1.9344000000000232</v>
      </c>
      <c r="K10" s="14">
        <v>0</v>
      </c>
      <c r="L10" s="14">
        <v>5</v>
      </c>
      <c r="M10" s="14">
        <v>0</v>
      </c>
      <c r="N10" s="14">
        <v>0</v>
      </c>
      <c r="O10" s="14">
        <v>0</v>
      </c>
      <c r="P10" s="15">
        <f t="shared" si="0"/>
        <v>37419.330649999974</v>
      </c>
    </row>
    <row r="11" spans="1:18" ht="24.75" x14ac:dyDescent="0.25">
      <c r="A11" s="13" t="s">
        <v>15</v>
      </c>
      <c r="B11" s="14">
        <v>0</v>
      </c>
      <c r="C11" s="14">
        <v>12076.974380000005</v>
      </c>
      <c r="D11" s="14">
        <v>0</v>
      </c>
      <c r="E11" s="14">
        <v>36106.261460000002</v>
      </c>
      <c r="F11" s="14">
        <v>34446.140640000005</v>
      </c>
      <c r="G11" s="14">
        <v>12798</v>
      </c>
      <c r="H11" s="14">
        <v>0</v>
      </c>
      <c r="I11" s="14">
        <v>6622.5630799999981</v>
      </c>
      <c r="J11" s="14">
        <v>0</v>
      </c>
      <c r="K11" s="14">
        <v>0</v>
      </c>
      <c r="L11" s="14">
        <v>482.99999999999994</v>
      </c>
      <c r="M11" s="14">
        <v>9709.7908599999937</v>
      </c>
      <c r="N11" s="14">
        <v>1377</v>
      </c>
      <c r="O11" s="14">
        <v>0</v>
      </c>
      <c r="P11" s="15">
        <f t="shared" si="0"/>
        <v>113619.73041999999</v>
      </c>
    </row>
    <row r="12" spans="1:18" ht="60.75" x14ac:dyDescent="0.25">
      <c r="A12" s="13" t="s">
        <v>34</v>
      </c>
      <c r="B12" s="14">
        <v>0</v>
      </c>
      <c r="C12" s="14">
        <v>13.284869999999996</v>
      </c>
      <c r="D12" s="14">
        <v>0</v>
      </c>
      <c r="E12" s="14">
        <v>9353.1831299999794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">
        <f t="shared" si="0"/>
        <v>9366.4679999999789</v>
      </c>
    </row>
    <row r="13" spans="1:18" x14ac:dyDescent="0.25">
      <c r="A13" s="13" t="s">
        <v>16</v>
      </c>
      <c r="B13" s="14">
        <v>39077.923880000038</v>
      </c>
      <c r="C13" s="14">
        <v>350.47500000000002</v>
      </c>
      <c r="D13" s="14">
        <v>300</v>
      </c>
      <c r="E13" s="14">
        <v>9149.8940799999982</v>
      </c>
      <c r="F13" s="14">
        <v>0</v>
      </c>
      <c r="G13" s="14">
        <v>57</v>
      </c>
      <c r="H13" s="14">
        <v>380</v>
      </c>
      <c r="I13" s="14">
        <v>0</v>
      </c>
      <c r="J13" s="14">
        <v>0</v>
      </c>
      <c r="K13" s="14">
        <v>52</v>
      </c>
      <c r="L13" s="14">
        <v>0</v>
      </c>
      <c r="M13" s="14">
        <v>6418.510110000002</v>
      </c>
      <c r="N13" s="14">
        <v>0</v>
      </c>
      <c r="O13" s="14">
        <v>0</v>
      </c>
      <c r="P13" s="15">
        <f t="shared" si="0"/>
        <v>55785.803070000038</v>
      </c>
    </row>
    <row r="14" spans="1:18" ht="24.75" x14ac:dyDescent="0.25">
      <c r="A14" s="13" t="s">
        <v>17</v>
      </c>
      <c r="B14" s="14">
        <v>7.6796800000000003</v>
      </c>
      <c r="C14" s="14">
        <v>276.93166999999909</v>
      </c>
      <c r="D14" s="14">
        <v>82</v>
      </c>
      <c r="E14" s="14">
        <v>405.16920000000022</v>
      </c>
      <c r="F14" s="14">
        <v>163.82486000000142</v>
      </c>
      <c r="G14" s="14">
        <v>1408</v>
      </c>
      <c r="H14" s="14">
        <v>100</v>
      </c>
      <c r="I14" s="14">
        <v>227.45236000000028</v>
      </c>
      <c r="J14" s="14">
        <v>0</v>
      </c>
      <c r="K14" s="14">
        <v>26</v>
      </c>
      <c r="L14" s="14">
        <v>143</v>
      </c>
      <c r="M14" s="14">
        <v>251.2877600000007</v>
      </c>
      <c r="N14" s="14">
        <v>970.40201000000002</v>
      </c>
      <c r="O14" s="14">
        <v>0</v>
      </c>
      <c r="P14" s="15">
        <f t="shared" si="0"/>
        <v>4061.7475400000012</v>
      </c>
    </row>
    <row r="15" spans="1:18" ht="24.75" x14ac:dyDescent="0.25">
      <c r="A15" s="13" t="s">
        <v>28</v>
      </c>
      <c r="B15" s="14">
        <v>20533.830279999936</v>
      </c>
      <c r="C15" s="14">
        <v>1669.7119999999975</v>
      </c>
      <c r="D15" s="14">
        <v>0</v>
      </c>
      <c r="E15" s="14">
        <v>97.454860000000025</v>
      </c>
      <c r="F15" s="14">
        <v>12944.750130000009</v>
      </c>
      <c r="G15" s="14">
        <v>739</v>
      </c>
      <c r="H15" s="14">
        <v>0</v>
      </c>
      <c r="I15" s="14">
        <v>34806.488349999898</v>
      </c>
      <c r="J15" s="14">
        <v>2370.0000000000005</v>
      </c>
      <c r="K15" s="14">
        <v>0</v>
      </c>
      <c r="L15" s="14">
        <v>5</v>
      </c>
      <c r="M15" s="14">
        <v>35959.134559999671</v>
      </c>
      <c r="N15" s="14">
        <v>0</v>
      </c>
      <c r="O15" s="14">
        <v>0</v>
      </c>
      <c r="P15" s="15">
        <f t="shared" si="0"/>
        <v>109125.37017999952</v>
      </c>
    </row>
    <row r="16" spans="1:18" ht="40.5" customHeight="1" x14ac:dyDescent="0.25">
      <c r="A16" s="13" t="s">
        <v>18</v>
      </c>
      <c r="B16" s="14">
        <v>0</v>
      </c>
      <c r="C16" s="14">
        <v>11735.482650000005</v>
      </c>
      <c r="D16" s="14">
        <v>797.82719999999995</v>
      </c>
      <c r="E16" s="14">
        <v>18807.440309999987</v>
      </c>
      <c r="F16" s="14">
        <v>2867.4380000000001</v>
      </c>
      <c r="G16" s="14">
        <v>22928</v>
      </c>
      <c r="H16" s="14">
        <v>8849</v>
      </c>
      <c r="I16" s="14">
        <v>3483.9810399999983</v>
      </c>
      <c r="J16" s="14">
        <v>10630.158050000005</v>
      </c>
      <c r="K16" s="14">
        <v>1996</v>
      </c>
      <c r="L16" s="14">
        <v>274</v>
      </c>
      <c r="M16" s="14">
        <v>0</v>
      </c>
      <c r="N16" s="14">
        <v>16</v>
      </c>
      <c r="O16" s="14">
        <v>0</v>
      </c>
      <c r="P16" s="15">
        <f t="shared" si="0"/>
        <v>82385.327250000002</v>
      </c>
    </row>
    <row r="17" spans="1:16" s="1" customFormat="1" ht="24.75" x14ac:dyDescent="0.25">
      <c r="A17" s="13" t="s">
        <v>19</v>
      </c>
      <c r="B17" s="14">
        <v>0</v>
      </c>
      <c r="C17" s="15">
        <v>-16</v>
      </c>
      <c r="D17" s="14">
        <v>0</v>
      </c>
      <c r="E17" s="14">
        <v>12389.276</v>
      </c>
      <c r="F17" s="14">
        <v>0</v>
      </c>
      <c r="G17" s="14">
        <v>1000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13373.276</v>
      </c>
    </row>
    <row r="18" spans="1:16" x14ac:dyDescent="0.25">
      <c r="A18" s="13" t="s">
        <v>45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14.062350000000501</v>
      </c>
      <c r="P18" s="15">
        <f t="shared" si="0"/>
        <v>14.062350000000501</v>
      </c>
    </row>
    <row r="19" spans="1:16" ht="24.75" x14ac:dyDescent="0.25">
      <c r="A19" s="16" t="s">
        <v>20</v>
      </c>
      <c r="B19" s="17">
        <f t="shared" ref="B19:O19" si="1">SUM(B7:B18)</f>
        <v>59619.433839999976</v>
      </c>
      <c r="C19" s="17">
        <f t="shared" si="1"/>
        <v>28079.600340000008</v>
      </c>
      <c r="D19" s="17">
        <f t="shared" si="1"/>
        <v>1194.8271999999999</v>
      </c>
      <c r="E19" s="17">
        <f t="shared" si="1"/>
        <v>87652.868999999962</v>
      </c>
      <c r="F19" s="17">
        <f t="shared" si="1"/>
        <v>70716.181649999984</v>
      </c>
      <c r="G19" s="17">
        <f t="shared" si="1"/>
        <v>39985</v>
      </c>
      <c r="H19" s="17">
        <f t="shared" si="1"/>
        <v>9784</v>
      </c>
      <c r="I19" s="17">
        <f t="shared" si="1"/>
        <v>60187.094389999882</v>
      </c>
      <c r="J19" s="17">
        <f t="shared" si="1"/>
        <v>13002.092450000006</v>
      </c>
      <c r="K19" s="17">
        <f t="shared" si="1"/>
        <v>2074</v>
      </c>
      <c r="L19" s="17">
        <f t="shared" si="1"/>
        <v>910</v>
      </c>
      <c r="M19" s="17">
        <f t="shared" si="1"/>
        <v>765520.32128999976</v>
      </c>
      <c r="N19" s="17">
        <f t="shared" si="1"/>
        <v>2378.9670100000003</v>
      </c>
      <c r="O19" s="17">
        <f t="shared" si="1"/>
        <v>14.062350000000501</v>
      </c>
      <c r="P19" s="17">
        <f>SUM(B19:O19)</f>
        <v>1141118.4495199996</v>
      </c>
    </row>
    <row r="20" spans="1:16" ht="18.75" x14ac:dyDescent="0.3">
      <c r="A20" s="27" t="s">
        <v>21</v>
      </c>
      <c r="B20" s="28"/>
      <c r="C20" s="29"/>
      <c r="D20" s="29"/>
      <c r="E20" s="30"/>
      <c r="F20" s="30"/>
      <c r="G20" s="29"/>
      <c r="H20" s="29"/>
      <c r="I20" s="29"/>
      <c r="J20" s="3"/>
      <c r="K20" s="29"/>
      <c r="L20" s="30"/>
      <c r="M20" s="29"/>
      <c r="N20" s="29"/>
      <c r="O20" s="29"/>
      <c r="P20" s="31"/>
    </row>
    <row r="21" spans="1:16" ht="24.75" x14ac:dyDescent="0.25">
      <c r="A21" s="13" t="s">
        <v>22</v>
      </c>
      <c r="B21" s="14">
        <v>0</v>
      </c>
      <c r="C21" s="14">
        <v>1083</v>
      </c>
      <c r="D21" s="14">
        <v>0</v>
      </c>
      <c r="E21" s="14">
        <v>4893.6086899999991</v>
      </c>
      <c r="F21" s="14">
        <v>0</v>
      </c>
      <c r="G21" s="14">
        <v>3209</v>
      </c>
      <c r="H21" s="14">
        <v>215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>SUM(B21:O21)</f>
        <v>9400.6086899999991</v>
      </c>
    </row>
    <row r="22" spans="1:16" ht="24.75" x14ac:dyDescent="0.25">
      <c r="A22" s="13" t="s">
        <v>30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20</v>
      </c>
      <c r="I22" s="14">
        <v>0</v>
      </c>
      <c r="J22" s="14">
        <v>0</v>
      </c>
      <c r="K22" s="14">
        <v>0</v>
      </c>
      <c r="L22" s="14">
        <v>0</v>
      </c>
      <c r="M22" s="14">
        <v>140.13072</v>
      </c>
      <c r="N22" s="14">
        <v>0</v>
      </c>
      <c r="O22" s="14">
        <v>0</v>
      </c>
      <c r="P22" s="14">
        <f t="shared" ref="P22:P25" si="2">SUM(B22:O22)</f>
        <v>160.13072</v>
      </c>
    </row>
    <row r="23" spans="1:16" ht="24.75" x14ac:dyDescent="0.25">
      <c r="A23" s="13" t="s">
        <v>23</v>
      </c>
      <c r="B23" s="14">
        <v>0</v>
      </c>
      <c r="C23" s="14">
        <v>41</v>
      </c>
      <c r="D23" s="14">
        <v>0</v>
      </c>
      <c r="E23" s="14">
        <v>5806.5950000000003</v>
      </c>
      <c r="F23" s="14">
        <v>0</v>
      </c>
      <c r="G23" s="14">
        <v>4687</v>
      </c>
      <c r="H23" s="14">
        <v>15.000000000000002</v>
      </c>
      <c r="I23" s="14">
        <v>0</v>
      </c>
      <c r="J23" s="14">
        <v>0</v>
      </c>
      <c r="K23" s="14">
        <v>0</v>
      </c>
      <c r="L23" s="14">
        <v>0</v>
      </c>
      <c r="M23" s="14">
        <v>50</v>
      </c>
      <c r="N23" s="14">
        <v>0</v>
      </c>
      <c r="O23" s="14">
        <v>0</v>
      </c>
      <c r="P23" s="14">
        <f t="shared" si="2"/>
        <v>10599.595000000001</v>
      </c>
    </row>
    <row r="24" spans="1:16" ht="36.75" x14ac:dyDescent="0.25">
      <c r="A24" s="13" t="s">
        <v>31</v>
      </c>
      <c r="B24" s="14">
        <v>0</v>
      </c>
      <c r="C24" s="14">
        <v>18934.671060000044</v>
      </c>
      <c r="D24" s="14">
        <v>0</v>
      </c>
      <c r="E24" s="14">
        <v>47528.220620000029</v>
      </c>
      <c r="F24" s="14">
        <v>0</v>
      </c>
      <c r="G24" s="14">
        <v>50414.090190000003</v>
      </c>
      <c r="H24" s="14">
        <v>450.00000000000006</v>
      </c>
      <c r="I24" s="14">
        <v>0</v>
      </c>
      <c r="J24" s="14">
        <v>24100.512769999987</v>
      </c>
      <c r="K24" s="14">
        <v>0</v>
      </c>
      <c r="L24" s="14">
        <v>170</v>
      </c>
      <c r="M24" s="14">
        <v>44745.567620000031</v>
      </c>
      <c r="N24" s="14">
        <v>0</v>
      </c>
      <c r="O24" s="14">
        <v>0</v>
      </c>
      <c r="P24" s="14">
        <f t="shared" si="2"/>
        <v>186343.06226000009</v>
      </c>
    </row>
    <row r="25" spans="1:16" s="1" customFormat="1" ht="36.75" x14ac:dyDescent="0.25">
      <c r="A25" s="13" t="s">
        <v>29</v>
      </c>
      <c r="B25" s="14">
        <v>0</v>
      </c>
      <c r="C25" s="14">
        <v>398.89027000000004</v>
      </c>
      <c r="D25" s="14">
        <v>105</v>
      </c>
      <c r="E25" s="14">
        <v>60986.283409999982</v>
      </c>
      <c r="F25" s="14">
        <v>0</v>
      </c>
      <c r="G25" s="14">
        <v>3000</v>
      </c>
      <c r="H25" s="14">
        <v>0</v>
      </c>
      <c r="I25" s="14">
        <v>34236.05672</v>
      </c>
      <c r="J25" s="14">
        <v>0</v>
      </c>
      <c r="K25" s="14">
        <v>0</v>
      </c>
      <c r="L25" s="14">
        <v>53.01417</v>
      </c>
      <c r="M25" s="14">
        <v>0</v>
      </c>
      <c r="N25" s="14">
        <v>0</v>
      </c>
      <c r="O25" s="14">
        <v>0</v>
      </c>
      <c r="P25" s="14">
        <f t="shared" si="2"/>
        <v>98779.244569999981</v>
      </c>
    </row>
    <row r="26" spans="1:16" ht="36.75" x14ac:dyDescent="0.25">
      <c r="A26" s="16" t="s">
        <v>24</v>
      </c>
      <c r="B26" s="18">
        <f>SUM(B21:B25)</f>
        <v>0</v>
      </c>
      <c r="C26" s="18">
        <f t="shared" ref="C26:O26" si="3">SUM(C21:C25)</f>
        <v>20457.561330000044</v>
      </c>
      <c r="D26" s="18">
        <f t="shared" si="3"/>
        <v>105</v>
      </c>
      <c r="E26" s="18">
        <f t="shared" si="3"/>
        <v>119214.70772000001</v>
      </c>
      <c r="F26" s="18">
        <f t="shared" si="3"/>
        <v>0</v>
      </c>
      <c r="G26" s="18">
        <f t="shared" si="3"/>
        <v>61310.090190000003</v>
      </c>
      <c r="H26" s="18">
        <f t="shared" si="3"/>
        <v>700</v>
      </c>
      <c r="I26" s="18">
        <f t="shared" si="3"/>
        <v>34236.05672</v>
      </c>
      <c r="J26" s="18">
        <f t="shared" si="3"/>
        <v>24100.512769999987</v>
      </c>
      <c r="K26" s="18">
        <f t="shared" si="3"/>
        <v>0</v>
      </c>
      <c r="L26" s="18">
        <f t="shared" si="3"/>
        <v>223.01417000000001</v>
      </c>
      <c r="M26" s="18">
        <f t="shared" si="3"/>
        <v>44935.698340000032</v>
      </c>
      <c r="N26" s="18">
        <f t="shared" si="3"/>
        <v>0</v>
      </c>
      <c r="O26" s="18">
        <f t="shared" si="3"/>
        <v>0</v>
      </c>
      <c r="P26" s="18">
        <f>SUM(P21:P25)</f>
        <v>305282.64124000008</v>
      </c>
    </row>
    <row r="27" spans="1:16" ht="33" customHeight="1" x14ac:dyDescent="0.25">
      <c r="A27" s="19" t="s">
        <v>25</v>
      </c>
      <c r="B27" s="20">
        <f t="shared" ref="B27:P27" si="4">SUM(B19+B26)</f>
        <v>59619.433839999976</v>
      </c>
      <c r="C27" s="20">
        <f t="shared" si="4"/>
        <v>48537.161670000052</v>
      </c>
      <c r="D27" s="20">
        <f t="shared" si="4"/>
        <v>1299.8271999999999</v>
      </c>
      <c r="E27" s="20">
        <f t="shared" si="4"/>
        <v>206867.57671999995</v>
      </c>
      <c r="F27" s="20">
        <f t="shared" si="4"/>
        <v>70716.181649999984</v>
      </c>
      <c r="G27" s="20">
        <f t="shared" si="4"/>
        <v>101295.09019</v>
      </c>
      <c r="H27" s="20">
        <f t="shared" si="4"/>
        <v>10484</v>
      </c>
      <c r="I27" s="20">
        <f t="shared" si="4"/>
        <v>94423.15110999989</v>
      </c>
      <c r="J27" s="20">
        <f t="shared" si="4"/>
        <v>37102.60521999999</v>
      </c>
      <c r="K27" s="20">
        <f t="shared" si="4"/>
        <v>2074</v>
      </c>
      <c r="L27" s="20">
        <f t="shared" si="4"/>
        <v>1133.0141699999999</v>
      </c>
      <c r="M27" s="20">
        <f t="shared" si="4"/>
        <v>810456.01962999976</v>
      </c>
      <c r="N27" s="20">
        <f t="shared" si="4"/>
        <v>2378.9670100000003</v>
      </c>
      <c r="O27" s="20">
        <f t="shared" si="4"/>
        <v>14.062350000000501</v>
      </c>
      <c r="P27" s="20">
        <f t="shared" si="4"/>
        <v>1446401.0907599996</v>
      </c>
    </row>
    <row r="28" spans="1:16" ht="24.75" x14ac:dyDescent="0.25">
      <c r="A28" s="21" t="s">
        <v>26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f>SUM(B28:O28)</f>
        <v>0</v>
      </c>
    </row>
    <row r="29" spans="1:16" ht="24.75" x14ac:dyDescent="0.25">
      <c r="A29" s="19" t="s">
        <v>27</v>
      </c>
      <c r="B29" s="20">
        <f t="shared" ref="B29:P29" si="5">SUM(B27+B28)</f>
        <v>59619.433839999976</v>
      </c>
      <c r="C29" s="20">
        <f t="shared" si="5"/>
        <v>48537.161670000052</v>
      </c>
      <c r="D29" s="20">
        <f t="shared" si="5"/>
        <v>1299.8271999999999</v>
      </c>
      <c r="E29" s="20">
        <f t="shared" si="5"/>
        <v>206867.57671999995</v>
      </c>
      <c r="F29" s="20">
        <f t="shared" si="5"/>
        <v>70716.181649999984</v>
      </c>
      <c r="G29" s="20">
        <f t="shared" si="5"/>
        <v>101295.09019</v>
      </c>
      <c r="H29" s="20">
        <f t="shared" si="5"/>
        <v>10484</v>
      </c>
      <c r="I29" s="20">
        <f t="shared" ref="I29" si="6">SUM(I27+I28)</f>
        <v>94423.15110999989</v>
      </c>
      <c r="J29" s="20">
        <f t="shared" si="5"/>
        <v>37102.60521999999</v>
      </c>
      <c r="K29" s="20">
        <f t="shared" si="5"/>
        <v>2074</v>
      </c>
      <c r="L29" s="20">
        <f t="shared" si="5"/>
        <v>1133.0141699999999</v>
      </c>
      <c r="M29" s="20">
        <f t="shared" si="5"/>
        <v>810456.01962999976</v>
      </c>
      <c r="N29" s="20">
        <f t="shared" si="5"/>
        <v>2378.9670100000003</v>
      </c>
      <c r="O29" s="20">
        <f t="shared" si="5"/>
        <v>14.062350000000501</v>
      </c>
      <c r="P29" s="20">
        <f t="shared" si="5"/>
        <v>1446401.0907599996</v>
      </c>
    </row>
    <row r="30" spans="1:16" s="7" customFormat="1" ht="33" customHeight="1" x14ac:dyDescent="0.25">
      <c r="A30" s="35" t="s">
        <v>40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6"/>
    </row>
    <row r="31" spans="1:16" s="7" customFormat="1" ht="15" customHeight="1" x14ac:dyDescent="0.25">
      <c r="A31" s="37" t="s">
        <v>41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6"/>
    </row>
    <row r="32" spans="1:16" s="7" customFormat="1" ht="15" customHeight="1" x14ac:dyDescent="0.25">
      <c r="A32" s="37" t="s">
        <v>46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8"/>
    </row>
    <row r="33" s="1" customFormat="1" ht="14.25" customHeight="1" x14ac:dyDescent="0.25"/>
    <row r="34" ht="14.25" customHeight="1" x14ac:dyDescent="0.25"/>
  </sheetData>
  <pageMargins left="0.7" right="0.7" top="0.75" bottom="0.75" header="0.3" footer="0.3"/>
  <pageSetup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Expenses Paid 2022</vt:lpstr>
      <vt:lpstr>'Total Expenses Paid 2022'!Print_Area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2022-12-14T19:39:05Z</cp:lastPrinted>
  <dcterms:created xsi:type="dcterms:W3CDTF">2016-12-27T16:18:22Z</dcterms:created>
  <dcterms:modified xsi:type="dcterms:W3CDTF">2022-12-14T19:41:03Z</dcterms:modified>
</cp:coreProperties>
</file>