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331F0DF7-2888-415B-A36E-40D808344621}" xr6:coauthVersionLast="45" xr6:coauthVersionMax="45" xr10:uidLastSave="{00000000-0000-0000-0000-000000000000}"/>
  <bookViews>
    <workbookView xWindow="-120" yWindow="-120" windowWidth="29040" windowHeight="15840" xr2:uid="{00000000-000D-0000-FFFF-FFFF00000000}"/>
  </bookViews>
  <sheets>
    <sheet name="How to Use" sheetId="13" r:id="rId1"/>
    <sheet name="Overall Scores" sheetId="1" r:id="rId2"/>
    <sheet name="Score Breakdown" sheetId="2" r:id="rId3"/>
    <sheet name="Component1" sheetId="3" r:id="rId4"/>
    <sheet name="Component2" sheetId="4" r:id="rId5"/>
    <sheet name="Component3" sheetId="5" r:id="rId6"/>
    <sheet name="Component4" sheetId="6" r:id="rId7"/>
    <sheet name="Component5" sheetId="7" r:id="rId8"/>
    <sheet name="Component6" sheetId="8" r:id="rId9"/>
    <sheet name="Component7" sheetId="9" r:id="rId10"/>
    <sheet name="Component8" sheetId="10" r:id="rId11"/>
    <sheet name="Component9" sheetId="11" r:id="rId12"/>
    <sheet name="Component10" sheetId="12" r:id="rId13"/>
  </sheets>
  <definedNames>
    <definedName name="_xlnm._FilterDatabase" localSheetId="1" hidden="1">'Overall Scores'!$A$1:$Q$268</definedName>
    <definedName name="OLE_LINK123" localSheetId="1">'Overall Scores'!$D$168</definedName>
    <definedName name="OLE_LINK55" localSheetId="1">'Overall Scores'!$D$2</definedName>
    <definedName name="OLE_LINK56" localSheetId="1">'Overall Scores'!$D$6</definedName>
    <definedName name="OLE_LINK57" localSheetId="1">'Overall Scores'!$D$13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39" i="1" l="1"/>
  <c r="R338" i="1"/>
  <c r="R337" i="1"/>
  <c r="R336" i="1"/>
  <c r="R332" i="1"/>
  <c r="R331" i="1"/>
  <c r="R330" i="1"/>
  <c r="R329" i="1"/>
  <c r="R325" i="1"/>
  <c r="R324" i="1"/>
  <c r="R323" i="1"/>
  <c r="R322" i="1"/>
  <c r="R318" i="1"/>
  <c r="R317" i="1"/>
  <c r="R316" i="1"/>
  <c r="R315" i="1"/>
  <c r="R311" i="1"/>
  <c r="R310" i="1"/>
  <c r="R309" i="1"/>
  <c r="R308" i="1"/>
  <c r="R304" i="1"/>
  <c r="R303" i="1"/>
  <c r="R302" i="1"/>
  <c r="R301" i="1"/>
  <c r="R297" i="1"/>
  <c r="R296" i="1"/>
  <c r="R295" i="1"/>
  <c r="R294" i="1"/>
  <c r="R290" i="1"/>
  <c r="R289" i="1"/>
  <c r="R288" i="1"/>
  <c r="R287" i="1"/>
  <c r="R283" i="1"/>
  <c r="R282" i="1"/>
  <c r="R281" i="1"/>
  <c r="R280" i="1"/>
  <c r="R276" i="1"/>
  <c r="R275" i="1"/>
  <c r="R274" i="1"/>
  <c r="R273" i="1"/>
  <c r="AA2" i="1"/>
  <c r="U6" i="1"/>
  <c r="U5" i="1"/>
  <c r="U4" i="1"/>
  <c r="U3" i="1"/>
  <c r="AA3" i="1"/>
  <c r="AA4" i="1" l="1"/>
  <c r="V4" i="1" l="1"/>
  <c r="S310" i="1"/>
  <c r="S303" i="1"/>
  <c r="S296" i="1"/>
  <c r="S281" i="1"/>
  <c r="S273" i="1"/>
  <c r="S308" i="1"/>
  <c r="S336" i="1"/>
  <c r="S290" i="1"/>
  <c r="S323" i="1"/>
  <c r="S294" i="1"/>
  <c r="S331" i="1"/>
  <c r="S288" i="1"/>
  <c r="S318" i="1"/>
  <c r="S289" i="1"/>
  <c r="S274" i="1"/>
  <c r="S337" i="1"/>
  <c r="S332" i="1"/>
  <c r="S283" i="1"/>
  <c r="S280" i="1"/>
  <c r="S276" i="1"/>
  <c r="S339" i="1"/>
  <c r="S275" i="1"/>
  <c r="S282" i="1"/>
  <c r="S315" i="1"/>
  <c r="S297" i="1"/>
  <c r="S330" i="1"/>
  <c r="S304" i="1"/>
  <c r="S338" i="1"/>
  <c r="S295" i="1"/>
  <c r="S325" i="1"/>
  <c r="S287" i="1"/>
  <c r="S322" i="1"/>
  <c r="S309" i="1"/>
  <c r="S317" i="1"/>
  <c r="S301" i="1"/>
  <c r="S302" i="1"/>
  <c r="S329" i="1"/>
  <c r="S316" i="1"/>
  <c r="S324" i="1"/>
  <c r="S311" i="1"/>
  <c r="V3" i="1"/>
  <c r="V6" i="1"/>
  <c r="V5" i="1"/>
</calcChain>
</file>

<file path=xl/sharedStrings.xml><?xml version="1.0" encoding="utf-8"?>
<sst xmlns="http://schemas.openxmlformats.org/spreadsheetml/2006/main" count="1179" uniqueCount="421">
  <si>
    <t>Milestone</t>
  </si>
  <si>
    <t xml:space="preserve">Description </t>
  </si>
  <si>
    <t>1.A</t>
  </si>
  <si>
    <t>2.A</t>
  </si>
  <si>
    <t>3.A</t>
  </si>
  <si>
    <t>FOIA Staff enter requests into the Agency’s tracking system promptly upon receipt to facilitate efficient assignment for processing.</t>
  </si>
  <si>
    <t>4.A</t>
  </si>
  <si>
    <t>5.A</t>
  </si>
  <si>
    <t>6.A</t>
  </si>
  <si>
    <t>7.A</t>
  </si>
  <si>
    <t>8.A</t>
  </si>
  <si>
    <t>Agency promptly assigns new FOIA requests, referrals, and consultations to personnel for processing.</t>
  </si>
  <si>
    <t>Agency promptly sends acknowledgement letter to requester for any request that will take longer than 10 working days to process.</t>
  </si>
  <si>
    <t>Agency has a defined review structure to ensure that responses and records are reviewed before transmission to the requester.</t>
  </si>
  <si>
    <t>Agency provides administrative appeal rights with any denial of a request for expedited processing.</t>
  </si>
  <si>
    <t>FOIA Staff are provided training and resources on the FOIA’s fee categories, as well as the standard for granting a fee waiver.</t>
  </si>
  <si>
    <t>If a certain fee category is requested, but the requester is placed into a different fee category, FOIA Staff fully explain all reasons for the fee category placement.</t>
  </si>
  <si>
    <t>Decisions on fee category and responses to requests for fee waiver are subject to at least one level of review and are provided promptly after determining that fees are at issue.</t>
  </si>
  <si>
    <t>1.B</t>
  </si>
  <si>
    <t>2.B</t>
  </si>
  <si>
    <t>3.B</t>
  </si>
  <si>
    <t>4.B</t>
  </si>
  <si>
    <t>5.B</t>
  </si>
  <si>
    <t>Individuals outside the FOIA Office whose assistance is needed to conduct searches are instructed on the standards for conducting a reasonable search.</t>
  </si>
  <si>
    <t>FOIA Staff document all aspects of the search conducted within each request’s case notes, including the time spent searching.</t>
  </si>
  <si>
    <t>FOIA Staff understand where to look for assistance, and have ready access to resources to assist them in identifying records potentially responsive to requests.</t>
  </si>
  <si>
    <t>6.B</t>
  </si>
  <si>
    <t>Electronic documents are provided to FOIA Staff in their native/original format when possible.</t>
  </si>
  <si>
    <t>1.C</t>
  </si>
  <si>
    <t>Rationale for decisions made, and any additional search terms used during the initial review are memorialized in the case notes.</t>
  </si>
  <si>
    <t>2.C</t>
  </si>
  <si>
    <t>9.A</t>
  </si>
  <si>
    <t>10.A</t>
  </si>
  <si>
    <t>Supervisors manage the flow of requests and continually look for ways to increase efficiency.</t>
  </si>
  <si>
    <t>Agency uses multi-track processing and actively manages track assignment for each request.</t>
  </si>
  <si>
    <t>The oldest pending requests are prioritized and managed.</t>
  </si>
  <si>
    <t>All FOIA Staff are aware of the types of records covered by the statutory exclusions to the FOIA.</t>
  </si>
  <si>
    <t>Agency has procedures in place to consult with OIP before using any exclusion.</t>
  </si>
  <si>
    <t>Any agency or component that maintains criminal law enforcement records includes a standard notification in all of its response letters about the existence of exclusions in accordance with OIP’s Guidance.</t>
  </si>
  <si>
    <t>Agency website contains a brief description of the three statutory exclusions.</t>
  </si>
  <si>
    <t>FOIA Staff understand how to identify records that contain another agency’s equity and understand differences between consultation, referral, and coordination procedures.</t>
  </si>
  <si>
    <t>FOIA Staff identify and send records that require consultation, referral, or coordination as soon as practicable when processing request.</t>
  </si>
  <si>
    <t>FOIA Staff carefully review records to ensure they are responsive to underlying request before sending to another agency for referral, consultation, or coordination.</t>
  </si>
  <si>
    <t xml:space="preserve">Agency has a well-defined process for timely processing referrals, consultations, and coordinations that it receives.
</t>
  </si>
  <si>
    <t>Agency routinely reviews the age of pending consultations and, in particular, focuses on closing the oldest pending consultations each year.</t>
  </si>
  <si>
    <t>Once records have been referred to another agency, the sending Agency sends a letter to the requester informing them that records have been referred and provides FOIA contact information for the other agency.</t>
  </si>
  <si>
    <t>FOIA Staff regularly follow up on consultations that are pending with other agencies.</t>
  </si>
  <si>
    <t>A. Fee Waiver and Fee Category Responses</t>
  </si>
  <si>
    <t xml:space="preserve">B. Fee Estimates </t>
  </si>
  <si>
    <t xml:space="preserve">B. Application of Statutory Exclusions </t>
  </si>
  <si>
    <t>A. Overall Procedures for Consultations, Referrals and Coordination</t>
  </si>
  <si>
    <t>Agency enters referral into its tracking system upon receipt and places the referral in the appropriate processing track according to the date the FOIA request was received by the agency making the referral.</t>
  </si>
  <si>
    <t>Agency promptly sends the FOIA requester an acknowledgment of the referral, identifying the sending agency and tracking numbers assigned to the request by each agency, and provides FOIA contact information.</t>
  </si>
  <si>
    <t>3.C</t>
  </si>
  <si>
    <t>Agency processes the referred records as a typical FOIA request, provides the final response to the requester, including appeal rights as appropriate, and accounts for the request in their Annual FOIA Report.</t>
  </si>
  <si>
    <t>1.D</t>
  </si>
  <si>
    <t>Agency promptly enters consultations received into their tracking system, indicating that they are consultations.</t>
  </si>
  <si>
    <t>2.D</t>
  </si>
  <si>
    <t>Agency promptly assigns consultations to FOIA Staff for processing based on current workload.</t>
  </si>
  <si>
    <t>3.D</t>
  </si>
  <si>
    <t>4.D</t>
  </si>
  <si>
    <t>5.D</t>
  </si>
  <si>
    <t>Agency actively monitors progress of its work in closing consultations that it has received, including closing its oldest consultations each year.</t>
  </si>
  <si>
    <t>6.D</t>
  </si>
  <si>
    <t>Agency has a designated contact for consultations that other agencies may contact to inquire about the status of pending consultations.</t>
  </si>
  <si>
    <t>1.E</t>
  </si>
  <si>
    <t>2.E</t>
  </si>
  <si>
    <t>When such records are identified, your Agency coordinates with the agency that originated the records to determine whether a referral is possible, and if not, to obtain the originating agency’s views on disclosability, in accordance with OIP’s Guidance on this topic.</t>
  </si>
  <si>
    <t>3.E</t>
  </si>
  <si>
    <t>Your Agency remains responsible for responding to inquiries about the status of the request from the requester.</t>
  </si>
  <si>
    <t>4.E</t>
  </si>
  <si>
    <t>5.E</t>
  </si>
  <si>
    <t>Any coordination requests your agency receives from other agencies are included as consultations in your agency’s Annual FOIA Report.</t>
  </si>
  <si>
    <t>6.E</t>
  </si>
  <si>
    <t xml:space="preserve">Completion Target Date </t>
  </si>
  <si>
    <t xml:space="preserve">Date Completed </t>
  </si>
  <si>
    <t xml:space="preserve">A. FOIA Response Preparation and Response Language </t>
  </si>
  <si>
    <t>Reviewers are easily accessible to FOIA Staff to answer questions about request processing and responses.</t>
  </si>
  <si>
    <t>Reviewers regularly check in with FOIA Staff about the status of ongoing complex requests.</t>
  </si>
  <si>
    <t>Reviewers ensure that all correspondence with the requester is maintained in the case file.</t>
  </si>
  <si>
    <t>7.B</t>
  </si>
  <si>
    <t xml:space="preserve">B. Review Chain and Response Transmission </t>
  </si>
  <si>
    <t>Agency provides each requester with a point of contact to answer any inquiries.</t>
  </si>
  <si>
    <t>FOIA Staff reach out to requesters as needed to clarify the scope of the request, to discuss the search, or to otherwise facilitate the most efficient handling of the request.</t>
  </si>
  <si>
    <t>FOIA Staff provide requesters with status information about their request, including an estimated date of completion, proactively or upon request.</t>
  </si>
  <si>
    <t xml:space="preserve">A. Quarterly FOIA Reports </t>
  </si>
  <si>
    <t xml:space="preserve">B. Annual FOIA Reports </t>
  </si>
  <si>
    <t xml:space="preserve">C. Chief FOIA Officer Reports </t>
  </si>
  <si>
    <t xml:space="preserve">B. Updated FOIA Library </t>
  </si>
  <si>
    <t>Agency has an efficient process in place for collecting the information required for Chief FOIA Officer Reports and compiling this information into the final report.</t>
  </si>
  <si>
    <t>4.C</t>
  </si>
  <si>
    <t>Once cleared by OIP, Agency posts report on its website no later than Sunshine Week (the second Monday in March) and sends OIP the link.</t>
  </si>
  <si>
    <t>5.C</t>
  </si>
  <si>
    <t>Agency has explored feasibility of and, whenever possible, entered into agreements with other agencies concerning the handling of their information that the Agency frequently locates to eliminate or reduce the number of consultations, referrals, or coordinations required.</t>
  </si>
  <si>
    <t>Agency has a process for regularly reviewing and updating standard response language for accuracy and clarity.</t>
  </si>
  <si>
    <t>Scores</t>
  </si>
  <si>
    <t>Total Count</t>
  </si>
  <si>
    <t xml:space="preserve">Percentage </t>
  </si>
  <si>
    <t>4, Strong Evidence</t>
  </si>
  <si>
    <t>3, Generally Meets</t>
  </si>
  <si>
    <t xml:space="preserve">2, Policy Only </t>
  </si>
  <si>
    <t xml:space="preserve">1, No Evidence </t>
  </si>
  <si>
    <t xml:space="preserve">Person Assigned </t>
  </si>
  <si>
    <t xml:space="preserve">Module 3: Acknowledgement Letters </t>
  </si>
  <si>
    <t>Module 4: Adjudicating Requests for Expedited Processing</t>
  </si>
  <si>
    <t xml:space="preserve">Module 5: Fee Correspondence </t>
  </si>
  <si>
    <t xml:space="preserve">Module 6: Searching for Responsive Records </t>
  </si>
  <si>
    <t xml:space="preserve">Module 8: Consultation and Referrals </t>
  </si>
  <si>
    <t xml:space="preserve">Module 9: Response Language </t>
  </si>
  <si>
    <t xml:space="preserve">Module 10: Training and Employee Development </t>
  </si>
  <si>
    <t xml:space="preserve">Module 13: FOIA Website Development and Maintenance </t>
  </si>
  <si>
    <t>Module 14: Proactive Disclosures</t>
  </si>
  <si>
    <t>A. Identifying Proactive Disclosures</t>
  </si>
  <si>
    <t>11.A</t>
  </si>
  <si>
    <t>12.A</t>
  </si>
  <si>
    <t>13.A</t>
  </si>
  <si>
    <t>14.A</t>
  </si>
  <si>
    <t>B. Posting Proactive Disclosures</t>
  </si>
  <si>
    <t>8.B</t>
  </si>
  <si>
    <t>9.B</t>
  </si>
  <si>
    <t>Agency's FOIA Library is adequately indexed for quick access and search.</t>
  </si>
  <si>
    <t>Module 15: Administrative Appeals</t>
  </si>
  <si>
    <t xml:space="preserve">Your Agency's regulations outline a formalized process for how and where to submit an administrative appeal.  </t>
  </si>
  <si>
    <t xml:space="preserve">Multiple methods for submitting administrative appeals are available to requesters and include both electronic and hard-copy submission options.  </t>
  </si>
  <si>
    <t xml:space="preserve">Designated, trained personnel, including backups, monitor all forms of appeal intake and can identify duplicative appeals and appeals seeking or concerning expedited processing.  </t>
  </si>
  <si>
    <t xml:space="preserve">Appeal Staff enter appeals into the Agency's tracking system promptly upon receipt to facilitate efficient assignment for adjudication.  </t>
  </si>
  <si>
    <t>Agency promptly sends acknowledgment letter to requester after receipt of FOIA appeal, which identifies the subject of the appeal, the appeal tracking number, and Agency contact for status inquires.</t>
  </si>
  <si>
    <t>Agency routinely monitors its appeal intake and acknowledgement process to ensure continued efficiency.</t>
  </si>
  <si>
    <t xml:space="preserve">Appeal Staff can freely make recommendations for continued improvements of the initial mail intake and acknowledgement process.  </t>
  </si>
  <si>
    <t>6.C</t>
  </si>
  <si>
    <t>7.C</t>
  </si>
  <si>
    <t>8.C</t>
  </si>
  <si>
    <t>Appeal Staff are trained to apply the statutory and any Agency-specific standards included in Agency regulations for granting expedited processing as well as reviewing adverse determinations concerning  expedition on appeal.</t>
  </si>
  <si>
    <t>Responses to requests for expedition of appeals are provided within ten calendar days.</t>
  </si>
  <si>
    <t>Agency tracks how many days it takes from the date appeal is received to issue its response to requests for expedition.</t>
  </si>
  <si>
    <t>7.D</t>
  </si>
  <si>
    <t>8.D</t>
  </si>
  <si>
    <t xml:space="preserve">Agency promptly assigns new FOIA appeals to personnel for processing. </t>
  </si>
  <si>
    <t>Appeal Staff actively review the adequacy and completeness of the underlying administrative record, especially for adverse determinations made concerning fee waiver and expedited processing.</t>
  </si>
  <si>
    <t>7.E</t>
  </si>
  <si>
    <t>8.E</t>
  </si>
  <si>
    <t>9.E</t>
  </si>
  <si>
    <t>Appeal Staff use the most recent standard language while also customizing letters whenever feasible to provide clear explanation of the appeal determination and address all issues raised by the requester on appeal.</t>
  </si>
  <si>
    <t xml:space="preserve">Agency regularly reviews its processes for communicating with the initial denial authority and providing appeal determinations to requesters, including considering how technology could be implemented, to improve efficiency.  </t>
  </si>
  <si>
    <t>F. Administrative Appeal Review Chain</t>
  </si>
  <si>
    <t>1.F</t>
  </si>
  <si>
    <t>2.F</t>
  </si>
  <si>
    <t>3.F</t>
  </si>
  <si>
    <t>4.F</t>
  </si>
  <si>
    <t>5.F</t>
  </si>
  <si>
    <t>6.F</t>
  </si>
  <si>
    <t>7.F</t>
  </si>
  <si>
    <t>8.F</t>
  </si>
  <si>
    <t>9.F</t>
  </si>
  <si>
    <t>Reviewers regularly check in with Appeal Staff about the status of ongoing complex appeals.</t>
  </si>
  <si>
    <t>Reviewers are easily accessible to FOIA staff to answer questions about appeal processing and responses.</t>
  </si>
  <si>
    <t xml:space="preserve">Appeal Staff are provided training and FOIA resources, including on reviewing classified material if applicable. </t>
  </si>
  <si>
    <t xml:space="preserve">When reviewing an appeal determination, reviewers examine the entire administrative record to ensure it is complete. </t>
  </si>
  <si>
    <t>Component 1</t>
  </si>
  <si>
    <t>Component 2</t>
  </si>
  <si>
    <t>Total</t>
  </si>
  <si>
    <t>Component 3</t>
  </si>
  <si>
    <t>Component 4</t>
  </si>
  <si>
    <t>Component 5</t>
  </si>
  <si>
    <t>Component 6</t>
  </si>
  <si>
    <t>Component 7</t>
  </si>
  <si>
    <t>Component 8</t>
  </si>
  <si>
    <t>Component 9</t>
  </si>
  <si>
    <t>Component 10</t>
  </si>
  <si>
    <t xml:space="preserve">A. Available Training Opportunities </t>
  </si>
  <si>
    <t>Agency Staff actively monitor changes or revisions to items covered in 1.A-4.A to ensure they are published in the Federal Register.</t>
  </si>
  <si>
    <t>The FOIA Library is prominently featured on your Agency’s FOIA website and individual component websites where applicable.</t>
  </si>
  <si>
    <t>Proactively posted records are in native formats to the extent feasible.</t>
  </si>
  <si>
    <t>If applicable, Agency ensures that posted records have been properly redacted and underlying redaction and personally identifying metadata has been removed before posting.</t>
  </si>
  <si>
    <t>10.B</t>
  </si>
  <si>
    <t>Your Agency regulations on how and where to submit an administrative appeal are accurate.</t>
  </si>
  <si>
    <t>Appeal Staff are trained to examine appeals to identify whether they seek expedition, or appeal adverse determinations concerning expedition, and staff consistently identify such appeals as soon as possible upon receipt.</t>
  </si>
  <si>
    <t>Agency ensures administrative record as to the decision on whether to grant or deny expedition is adequate, containing all relevant information to the agency's determination.</t>
  </si>
  <si>
    <t>Agency provides notice to requesters of their right to judicial review and notice of mediation services provided by the OGIS with all denials of requests for expedited processing.</t>
  </si>
  <si>
    <t>Agency has a dedicated system or method for tracking FOIA appeals that is regularly updated to accurately reflect the current status of appeals and ensure accurate statutory reporting.</t>
  </si>
  <si>
    <t xml:space="preserve">Appeal Staff use multitrack processing as appropriate and update the track designation throughout the course of the appeal if necessary.    </t>
  </si>
  <si>
    <t>Agency actively monitors individual and office-wide workloads, using all available tools of the case tracking system or other methods, to identify and address causes of delay.</t>
  </si>
  <si>
    <t xml:space="preserve">The oldest pending appeals are prioritized and actively managed to completion.  </t>
  </si>
  <si>
    <t>Appeals are generally processed on a first-in, first-out basis within each processing track.</t>
  </si>
  <si>
    <t>9.D</t>
  </si>
  <si>
    <t>If the Agency maintains law enforcement records and the use of an exclusion is alleged on appeal, the response includes standard language about the FOIA’s exclusions.</t>
  </si>
  <si>
    <t xml:space="preserve">Appeal determinations affirming the adverse determination, whether in full or in part, must contain proper notice to the requester of their statutory right to seek judicial review.  </t>
  </si>
  <si>
    <t>Appeal determinations identify the Agency official who made the determination.</t>
  </si>
  <si>
    <t>10.E</t>
  </si>
  <si>
    <t>11.E</t>
  </si>
  <si>
    <t>12.E</t>
  </si>
  <si>
    <t>13.E</t>
  </si>
  <si>
    <t>14.E</t>
  </si>
  <si>
    <t>Appeal Staff actively work with FOIA Staff to discuss and correct issues discovered on appeal, including addressing recurring issues.</t>
  </si>
  <si>
    <t>Reviewers ensure that responses are clear, complete, and include tailored language whenever helpful.</t>
  </si>
  <si>
    <t xml:space="preserve">FOIA Staff quickly recognize and respond to requests for expedited processing within 10 calendar days or less.  </t>
  </si>
  <si>
    <t xml:space="preserve">FOIA Staff can freely make recommendations for continued improvement of the initial FOIA request intake and review process.  </t>
  </si>
  <si>
    <t>Agency digitizes hard copy requests for tracking and records retention purposes.</t>
  </si>
  <si>
    <t xml:space="preserve">Agency ensures that all data related to request intake required for tracking and reporting purposes is promptly and accurately recorded. </t>
  </si>
  <si>
    <t xml:space="preserve">Agency generally processes requests within each track on a first-in, first-out basis.  </t>
  </si>
  <si>
    <t xml:space="preserve">FOIA Staff monitor the placement of requests into the appropriate processing track and review, and update if necessary, that designation throughout the course of the request.  </t>
  </si>
  <si>
    <t xml:space="preserve">Agency actively monitors individual and office-wide workloads, using all available tools of the case tracking system, to identify and address issues that impact timeliness. </t>
  </si>
  <si>
    <t>If applicable, the acknowledgment letter describes any unusual circumstances, as defined by the FOIA, involved in the processing of the request; notes whether the agency will need ten or more additional working days to respond; provides required notices of the availability of the FOIA Public Liaison and Office of Government Information Services; and provides an opportunity to narrow the scope of the request.</t>
  </si>
  <si>
    <t>If applicable, the acknowledgment letter addresses any fee issues or advises they will be determined at a later date.</t>
  </si>
  <si>
    <t>If applicable, the acknowledgment letter addresses any request for expedition or advises that expedition will be addressed separately.</t>
  </si>
  <si>
    <t>Agency has standardized letter formats or a language database to improve efficiency and consistency in acknowledgment letters.</t>
  </si>
  <si>
    <t xml:space="preserve">FOIA Staff are trained to apply the statutory and any agency-specific standards included in Agency regulations for granting expedited processing. </t>
  </si>
  <si>
    <t xml:space="preserve">Responses to requests for expedition are provided within ten calendar days of receiving the request.  </t>
  </si>
  <si>
    <t>If a certain fee category is requested, but the agency places requester into a different fee category, FOIA Staff fully explain to requester all reasons for the fee category placement.</t>
  </si>
  <si>
    <t xml:space="preserve">If a request for fee waiver is denied, FOIA Staff fully explain the reason for denial in the response to the requester. </t>
  </si>
  <si>
    <t xml:space="preserve">Agency provides requesters administrative appeal rights for  any denial of a request for fee waiver or placement in a particular fee category. </t>
  </si>
  <si>
    <t xml:space="preserve">If a fee estimate is higher than could reasonably be expected, FOIA Staff provide an explanation to the requester.      </t>
  </si>
  <si>
    <t>When providing fee estimates, FOIA Staff inform non-commercial use requesters of the free two hours of search time and free 100 pages of duplication to which they are entitled under the statute.</t>
  </si>
  <si>
    <t xml:space="preserve">FOIA Staff provide alternative options to requesters in an effort to meet their needs at a lower cost, such as providing them with their two-hour free search time and 100 free pages.  </t>
  </si>
  <si>
    <t xml:space="preserve">Milestones with no score </t>
  </si>
  <si>
    <t>Milestones with a score</t>
  </si>
  <si>
    <t>Total Amount of Milestones</t>
  </si>
  <si>
    <t xml:space="preserve">Existing FOIA request intake can be temporarily modified and/or digitized to address unforeseen circumstances (e.g., sudden influx of FOIA requests and/or litigation, government shutdowns, or maximum telework, etc.).  </t>
  </si>
  <si>
    <t xml:space="preserve">Agency reviews request on intake to identify whether it may involve frequently requested records that may be required to be posted in the agency’s FOIA Library. </t>
  </si>
  <si>
    <t xml:space="preserve">Requesters can submit FOIA requests to your Agency electronically and the requests are automatically ingested into your case management system.  </t>
  </si>
  <si>
    <t xml:space="preserve">Designated trained personnel, including backups, monitor all forms of request intake and can identify duplicative submissions and requests that can be closed quickly, for instance that can be satisfied with proactively released records already available.  </t>
  </si>
  <si>
    <t xml:space="preserve">FOIA Staff in decentralized agencies quickly recognize and properly route misdirected requests within 10 working days or less.    </t>
  </si>
  <si>
    <t xml:space="preserve">Module 1: Initial Request Intake and Review </t>
  </si>
  <si>
    <t>Agency has a dedicated FOIA tracking system, or some other FOIA tracking method, that is updated throughout the FOIA process to accurately reflect the current status of requests and includes information required for FOIA reporting.</t>
  </si>
  <si>
    <t xml:space="preserve">Agency uses Annual FOIA Report and raw data to assess and actively manage multi-track processing and identify potential workflow bottlenecks. </t>
  </si>
  <si>
    <t xml:space="preserve">Agency sends an acknowledgement letter containing a request tracking number within ten working days of receipt for any request that will take longer than ten working days to process. </t>
  </si>
  <si>
    <t xml:space="preserve">Agency summarizes the subject of the request and provides a point of contact who can answer any questions about the request.   </t>
  </si>
  <si>
    <t xml:space="preserve">FOIA Staff are trained to examine requests to identify whether they seek expedition and to identify such requests as soon as possible upon receipt.  </t>
  </si>
  <si>
    <t xml:space="preserve">FOIA Staff are alert to requests for expedition that may be made after the initial request is submitted. </t>
  </si>
  <si>
    <t xml:space="preserve">Responses to requests for expedition are determined by a senior professional or subject to at least one level of review.  </t>
  </si>
  <si>
    <t>Where applicable, Agency has clear coordination procedures with other offices that are involved in making a determination on the request for expedited processing</t>
  </si>
  <si>
    <t xml:space="preserve">FOIA Staff are provided  training and resources on the  FOIA’s fee categories, as well as the standard for granting a fee waiver.  </t>
  </si>
  <si>
    <t xml:space="preserve">Decisions on fee category and responses to requests for fee waiver are provided promptly after determining that fees are at issue.  </t>
  </si>
  <si>
    <t xml:space="preserve">When providing a FOIA fee estimate to a requester, the letter includes a breakdown of the fee that distinguishes between search, review, and duplication. </t>
  </si>
  <si>
    <t xml:space="preserve">All fee estimates, regardless of the amount, include administrative appeal rights.  </t>
  </si>
  <si>
    <t xml:space="preserve">FOIA Staff receive training concerning the legal requirements for conducting a reasonable search.  </t>
  </si>
  <si>
    <t xml:space="preserve">Resources, such as training manuals and handbooks that provide instruction and guidelines on conducting searches at the Agency, are made available to FOIA Staff.  </t>
  </si>
  <si>
    <t xml:space="preserve">Any memoranda sent to program offices tasking those offices to conduct searches contain instructions on what is required to conduct a reasonable search, and FOIA Staff follow up on pending searches. </t>
  </si>
  <si>
    <t xml:space="preserve">Supervisors review search terms and search parameters for each request and adjust as needed. </t>
  </si>
  <si>
    <t xml:space="preserve">Search requirements and any new developments concerning search obligations are regularly discussed with FOIA Staff.   </t>
  </si>
  <si>
    <t>Before conducting a search, the agency determines whether the same or similar requested records have been previously released or proactively disclosed.</t>
  </si>
  <si>
    <t>Agency conducts a data-driven review of its search capabilities and needs as necessary to inform staffing and technology acquisition decision-making.</t>
  </si>
  <si>
    <t>4.B  FOIA Staff and, if applicable, program staff, can conduct searches for all responsive records, including electronic records that are not contained within a centralized database or electronic repository, hard-copy records that might be located in off-site facilities, and classified records.</t>
  </si>
  <si>
    <t xml:space="preserve">FOIA Staff in your agency are familiar with the various types of records maintained by your Agency, including record systems, databases, and physical locations where records are located.  </t>
  </si>
  <si>
    <t>FOIA Staff create a search plan for each request and/or have general search plans for different types of common requests.</t>
  </si>
  <si>
    <t>FOIA Staff conduct dynamic searches that follow leads that may arise from search results.</t>
  </si>
  <si>
    <t>IT solutions used to conduct searches are interoperable with FOIA case management or other processing tools to facilitate efficiency.</t>
  </si>
  <si>
    <t xml:space="preserve">FOIA Staff continually examine ways to improve how searches are conducted both to increase efficiency and to improve identification of responsive material. </t>
  </si>
  <si>
    <t>Agency has maximized its use of available technology and regularly considers the cost-effectiveness of acquiring additional technology to facilitate efficiency in conducting searches, particularly for emails and for voluminous requests.</t>
  </si>
  <si>
    <t>When potentially responsive records are located, FOIA Staff can devise approaches to further refine the search to pinpoint responsive material.  This can be done manually or by using electronic tools.  This process also removes any duplicates.</t>
  </si>
  <si>
    <t xml:space="preserve">Agency has maximized its use of technology to facilitate efficiency in identifying responsive records and removing duplicate records within search results. </t>
  </si>
  <si>
    <t xml:space="preserve">There is a process to review the disclosure decisions made for each request.  </t>
  </si>
  <si>
    <t>The request file contains:
•	clean copies of all responsive documents; 
•	working copies that show any redactions made;
•	copies of the documents as released to the requester;
•	copies of any documents withheld in full..</t>
  </si>
  <si>
    <t xml:space="preserve">FOIA Staff consistently document how a request has been handled at each stage of the process, so other staff members can easily complete processing of the request if needed due to staff turnover or reassignment of the request. </t>
  </si>
  <si>
    <t>FOIA request files and drafts are accessible to supervisors and other staff as appropriate to pick up processing if needed due to staff turnover or reassignment of the request.</t>
  </si>
  <si>
    <t xml:space="preserve">Agency considers whether acquiring advanced technology would improve efficiency in reviewing records and would be cost-effective. </t>
  </si>
  <si>
    <t xml:space="preserve">Redactions on partial releases are clearly marked with the applicable exemption on the document in accordance with OIP’s Guidance. </t>
  </si>
  <si>
    <t xml:space="preserve">FOIA Staff segregate non-exempt information for release.  </t>
  </si>
  <si>
    <t>FOIA Staff average twenty or fewer working days to process simple track requests.</t>
  </si>
  <si>
    <t xml:space="preserve">FOIA Staff apply the foreseeable harm standard when considering exemptions.   </t>
  </si>
  <si>
    <t xml:space="preserve">FOIA Staff understand how to identify material for protection under the FOIA’s exemptions and can easily contact supervisors with questions.  </t>
  </si>
  <si>
    <t>FOIA Staff understand how to use electronic review and processing tools, including marking and applying redactions.</t>
  </si>
  <si>
    <t>Agency has established time-efficient procedures and tools for providing responses to consultations to the sending agency.</t>
  </si>
  <si>
    <t xml:space="preserve">Agency periodically reviews the subject matter and frequency of consultations to identify ways to streamline or remove the need for future consultations.  </t>
  </si>
  <si>
    <t xml:space="preserve">Agency accurately tracks when consultations were received and closed for inclusion in the Annual FOIA report. </t>
  </si>
  <si>
    <t>Agency trains FOIA Staff to identify law enforcement or national security related records that have not been acknowledged by the originating law enforcement or Intelligence office or agency.</t>
  </si>
  <si>
    <t>After records are forwarded for coordination, your Agency has a process to regularly follow up with the agency whose views are sought.</t>
  </si>
  <si>
    <t xml:space="preserve">To the extent your Agency receives coordination inquiries from other agencies, you have a process to promptly respond to those coordination requests and, if needed, to provide any status updates to the sending agency to pass on to the requester.   </t>
  </si>
  <si>
    <t xml:space="preserve">Agency’s standard language covers acknowledgment, unusual circumstances, expedited processing, fees, availability of agency’s FOIA Public Liaison and Office of Government Information Services as well as final decisions, including an explanation of exemptions applied and that the foreseeable harm standard was considered. </t>
  </si>
  <si>
    <t xml:space="preserve">FOIA Staff use the most recent standard language while also customizing letters whenever feasible to be more informative and increase understanding of the handling of the request.  </t>
  </si>
  <si>
    <t xml:space="preserve">If the Agency maintains law enforcement records, standard language about the FOIA’s exclusions are included in all responses. </t>
  </si>
  <si>
    <t>Agency communicates with requester electronically by default, or by using the requester’s preferred form of communication, whenever practicable.</t>
  </si>
  <si>
    <t xml:space="preserve">Your Agency has a well-defined, mandatory review structure for reviewing responses to FOIA requests.  </t>
  </si>
  <si>
    <t xml:space="preserve">Reviewers can reassign work or shift review responsibilities where appropriate to account for changes in workload. </t>
  </si>
  <si>
    <t xml:space="preserve">When reviewing a response, the reviewers examine the entire administrative record to ensure it is complete, including at minimum: the request, search documentation, and the draft response, including responsive records and any redactions.  </t>
  </si>
  <si>
    <t xml:space="preserve">Reviewers ensure that responses are clear, complete, and include tailored language whenever helpful, and that responses are transmitted electronically by default, or according to the requester’s preference.    </t>
  </si>
  <si>
    <t>FOIA Requester Service Center Staff and FOIA Public Liaisons  follow OIP’s guidance on good communication practices.</t>
  </si>
  <si>
    <t xml:space="preserve">FOIA Staff are provided instruction and best practices for engaging with requesters.  </t>
  </si>
  <si>
    <t>FOIA Requester Service Center has accurate contact information posted online (on the Agency’s website and FOIA.gov) and provides timely responses to public inquiries.</t>
  </si>
  <si>
    <t>FOIA Public Liaison is a supervisory official, has accurate contact information posted online, and provides timely responses to public inquiries.</t>
  </si>
  <si>
    <t>FOIA Public Liaison is familiar with the mediation services offered by the Office of Government Information Services (OGIS) at NARA.</t>
  </si>
  <si>
    <t xml:space="preserve">6.B  FOIA Staff provide requesters with interim responses if feasible.  </t>
  </si>
  <si>
    <t xml:space="preserve">FOIA Staff contact requesters using the most efficient means of communication (phone, email, or requester preference) as needed to clarify requests, memorializing any verbal discussions in writing.  </t>
  </si>
  <si>
    <t xml:space="preserve">FOIA Staff promptly respond to requester inquiries, ideally within one working day.  </t>
  </si>
  <si>
    <t xml:space="preserve">Agency has protocols on requester communication that fulfill the statutory requirements of FOIA and promote good customer service. </t>
  </si>
  <si>
    <t xml:space="preserve">Agency periodically reaches out to its requester community to facilitate open communication and feedback.  </t>
  </si>
  <si>
    <t>Agency maximizes the use of technology in providing updates and documents to requesters.</t>
  </si>
  <si>
    <t>Agency has developed and regularly updates its language database for staff use in responding to requests and requester inquiries.</t>
  </si>
  <si>
    <t>FOIA Staff maintain detailed case notes for each request to assist in communicating with requesters and tracking progress.</t>
  </si>
  <si>
    <t>11.B</t>
  </si>
  <si>
    <t>Agency has an efficient process in place for collecting the relevant data required for quarterly reports.</t>
  </si>
  <si>
    <t>Agency posts its quarterly report data to FOIA.gov in accordance with OIP Guidance no later than the last Friday of the month following the end of a quarter.</t>
  </si>
  <si>
    <t>Quarterly report data is tracked over time and used by management and/or leadership to inform best practices and challenges in the agency's FOIA administration.</t>
  </si>
  <si>
    <t xml:space="preserve">Agency tracks the information necessary for each request throughout the fiscal year so that the information can be easily compiled at the end of the year.  </t>
  </si>
  <si>
    <t>Agency has an efficient procedure in place for compiling and reviewing the data for accuracy prior to submitting it to OIP.  If decentralized, Agency has an efficient process for reviewing and correcting component data prior to aggregating it into the report submitted to OIP.</t>
  </si>
  <si>
    <t>Before submitting its complete report to OIP, Agency reviews its data in the FOIA.gov Annual Report Tool to ensure that components are listed correctly and consistently with past years and makes corrections needed to remove any validation errors.</t>
  </si>
  <si>
    <t xml:space="preserve">Agency submits its report to OIP via FOIA.gov by the published deadline, working with OIP to answer questions and make any corrections.  </t>
  </si>
  <si>
    <t xml:space="preserve">Once cleared by OIP, Agency posts the final human-readable and XML versions of the report on its website by March 1, providing links to OIP and OGIS.   </t>
  </si>
  <si>
    <t xml:space="preserve">Agency posts the raw data used to compile the report as a .csv file type within a reasonable amount of time.  </t>
  </si>
  <si>
    <t>Agency staff responsible for the Annual FOIA Report attend the Annual FOIA Report Refresher Training conducted by OIP.</t>
  </si>
  <si>
    <t xml:space="preserve">Agency reviews OIP’s guidelines for each year’s Chief FOIA Officer Report upon their issuance and develops plan for addressing the required content for the report.  </t>
  </si>
  <si>
    <t xml:space="preserve">If decentralized, Agency reaches out to components to obtain necessary information to complete the report.  </t>
  </si>
  <si>
    <t xml:space="preserve">Agency submits its report to OIP by the published deadline, working with OIP to answer questions and make any corrections.  </t>
  </si>
  <si>
    <t xml:space="preserve">Agency reviews OIP's summary and assessment methodology and scoring of the agency's CFO Report, noting any areas to improve. </t>
  </si>
  <si>
    <t xml:space="preserve">Agency staff responsible for the CFO Report attend the CFO Report Refresher Training conducted by OIP. </t>
  </si>
  <si>
    <t>D. Data Analysis</t>
  </si>
  <si>
    <t>Agency maximizes the use of technology to automate data collection and analysis.</t>
  </si>
  <si>
    <t>Agency has quality assurance mechanisms in place to ensure the accuracy of all data being relied on in managing its FOIA program.</t>
  </si>
  <si>
    <t>Agency has a methodology in place to regularly analyze raw data, Quarterly Report data, Annual FOIA Report data, Chief FOIA Officer Report data, and any other data that may be available through your case management system in order to help set goals and inform its FOIA administration.</t>
  </si>
  <si>
    <t>Agency's FOIA Office develops expertise in data-driven analysis or leverages available expertise from inside an agency (such as a Chief Information Officer) or from across the government to effectively analyze its data to improve FOIA administration.</t>
  </si>
  <si>
    <t>The agency has developed a career path for FOIA Staff and opportunities for growth within the agency.</t>
  </si>
  <si>
    <t xml:space="preserve">FOIA Staff have defined processing/productivity goals, tailored to their experience level and agency priorities.   </t>
  </si>
  <si>
    <t xml:space="preserve">FOIA Staff who interact with the public, such as the Requester Service Center and Public Liaison, receive guidance on effective communication with requesters. </t>
  </si>
  <si>
    <t xml:space="preserve">FOIA Staff are encouraged to build and strengthen collaboration with IT departments and other FOIA professionals within and outside the agency to improve FOIA administration.  </t>
  </si>
  <si>
    <t>FOIA Staff are encouraged to participate in government-wide initiatives, such as the committees and working groups of the Chief FOIA Officers Council.</t>
  </si>
  <si>
    <t>Module 12: FOIA Reporting and Data Analysis</t>
  </si>
  <si>
    <t xml:space="preserve">The Agency’s FOIA Website and FOIA.gov contain:
General explanation of: 
•	the mission of the Agency; 
•	the types of records the Agency maintains; 
•	links to already available information (in FOIA Library and elsewhere on Agency’s website); and, 
•	instructions for submitting a FOIA request.  </t>
  </si>
  <si>
    <t>The Agency’s FOIA Website and FOIA.gov contain:
Up-to-date contact information, including the FOIA Public Liaison and FOIA Requester Service Center, which is reviewed for accuracy at least quarterly.</t>
  </si>
  <si>
    <t>The Agency’s FOIA Website and FOIA.gov contain:
Agency's FOIA Reference Guide, which describes how to make a request, includes an index of the major information and record locator systems maintained by the agency, and briefly describes the FOIA’s exemptions.  If your agency handles criminal law enforcement records, you should also briefly describe the three statutory exclusions.</t>
  </si>
  <si>
    <t xml:space="preserve">The Agency’s FOIA Website and FOIA.gov contain:
Agency’s FOIA regulations.
</t>
  </si>
  <si>
    <t>The Agency’s FOIA Website contains the following additional elements:
Agency’s FOIA Reports, including Annual FOIA Reports (XML and human readable versions, plus Raw Data), Chief FOIA Officer Reports, and Quarterly Reports.</t>
  </si>
  <si>
    <t>The Agency’s FOIA Website contains the following additional elements:
Agency's homepage includes a clear link to the agency's FOIA page; component FOIA websites include a clear link back to the main FOIA page.</t>
  </si>
  <si>
    <t xml:space="preserve">The Agency regularly reviews its website with the following considerations in mind:
Agency is mindful of agency and government-wide styling conventions. </t>
  </si>
  <si>
    <t>The Agency regularly reviews its website with the following considerations in mind:
Agency’s website is written in plain language so the public can easily understand the agency’s operations and FOIA processes.</t>
  </si>
  <si>
    <t xml:space="preserve">The Agency regularly reviews its website with the following considerations in mind:
Agency regularly, at least quarterly, reviews its website for accuracy and working links.  </t>
  </si>
  <si>
    <t xml:space="preserve">The Agency regularly reviews its website with the following considerations in mind:
FOIA Office collaborates with web services or IT staff to leverage web analytics or other resources that could inform the organization or content of the agency’s website to best serve the public. </t>
  </si>
  <si>
    <t xml:space="preserve">Agency has a FOIA Library that it updates regularly to contain all required proactive disclosures, including “frequently requested” records that have been, or the Agency anticipates will be, requested three or more times. </t>
  </si>
  <si>
    <t xml:space="preserve">The FOIA Library is prominently featured on your Agency’s FOIA website and on FOIA.gov. </t>
  </si>
  <si>
    <t xml:space="preserve">Records are posted in the most open, searchable, and usable formats feasible.  </t>
  </si>
  <si>
    <t xml:space="preserve">Postings are indexed and tagged with relevant metadata to improve searchability.  </t>
  </si>
  <si>
    <t xml:space="preserve">If the agency maintains multiple FOIA libraries, they should be cross-referenced and easily accessed from the main FOIA page.  </t>
  </si>
  <si>
    <t xml:space="preserve">The FOIA Library is designed to best serve the agency's community of users.  </t>
  </si>
  <si>
    <t>Records posted proactively are compliant with Section 508 of the Rehabilitation Act of 1973, as amended (29 U.S.C. §794d).</t>
  </si>
  <si>
    <t>If applicable, Agency ensures that posted records have been properly redacted and underlying redaction metadata has been removed before posting.</t>
  </si>
  <si>
    <t xml:space="preserve">Agency publishes current descriptions of its organization and the established places and methods for obtaining information, in the Federal Register.  </t>
  </si>
  <si>
    <t>Agency publishes current general statements regarding the agency’s methods of operation,  in the Federal Register.</t>
  </si>
  <si>
    <t>Agency publishes current rules of procedure and descriptions of forms or the places at which forms may be obtained, and instructions as to the scope and contents of all papers, reports, or examinations, in the Federal Register.</t>
  </si>
  <si>
    <t>Agency publishes current substantive agency rules and policies of general applicability in the Federal Register.</t>
  </si>
  <si>
    <t>Agency Staff (FOIA and non-FOIA) have processes in place to quickly act on opportunities for proactive disclosure of records that are matters of popular public interest.</t>
  </si>
  <si>
    <t xml:space="preserve">Agency Staff (FOIA and non-FOIA) are aware of the statutory requirement to proactively post certain records on Agency's website and have a process in place to do so. </t>
  </si>
  <si>
    <t>Agency has a process for identifying and consistently posting final opinions, including concurring and dissenting opinions, as well as orders, made in the adjudication of cases.</t>
  </si>
  <si>
    <t>Agency has a process for identifying and consistently posting statements of policy and interpretations not published in the Federal Register.</t>
  </si>
  <si>
    <t>Agency has a process for identifying and consistently posting administrative staff manuals and instructions to staff that affect a member of the public.</t>
  </si>
  <si>
    <t>Agency FOIA Staff identify records anticipated to be requested three or more times by actively monitoring each request, their FOIA logs, or other functionality provided by their case management system, to determine whether, due to the nature of their subject matter, the records are likely to become the subject of subsequent requests.</t>
  </si>
  <si>
    <t>Agency FOIA Staff identify records that have been requested and released three or more times by actively monitoring each final response and released records, reviewing their FOIA log, or leveraging other functionality provided through their case management system.</t>
  </si>
  <si>
    <t xml:space="preserve">Agency Staff (FOIA and non-FOIA) consider proactive disclosures even when they are not required by law.  </t>
  </si>
  <si>
    <t>Agency has established procedures in key offices where officials routinely identify proactive disclosures in advance, or as records are finalized, records are identified as good candidates for posting.</t>
  </si>
  <si>
    <t>Agency has established a method by which FOIA Staff regularly confirm that program offices are making required proactive disclosures and inquire as to additional proactive disclosures that could be made.</t>
  </si>
  <si>
    <t xml:space="preserve">Agency Staff (FOIA and non-FOIA) can freely make recommendations for continued improvement of the proactive disclosure process. </t>
  </si>
  <si>
    <t>Agency FOIA Staff regularly communicate and work to build relationships with program offices to more efficiently identify proactive disclosures.</t>
  </si>
  <si>
    <t>Agency FOIA Staff regularly communicate and work to build relationships with stakeholders outside of the agency to more efficiently identify proactive disclosures.</t>
  </si>
  <si>
    <t>15.A</t>
  </si>
  <si>
    <t>16.A</t>
  </si>
  <si>
    <t>17.A</t>
  </si>
  <si>
    <t>18.A</t>
  </si>
  <si>
    <t xml:space="preserve">Agency posts proactive disclosures as soon as feasible.  </t>
  </si>
  <si>
    <t>Agency collaborates with its Chief Data Officer and data experts to leverage opportunities to improve proactive disclosures and increase processing efficiency.</t>
  </si>
  <si>
    <t>Agency ensures that posted data sets are posted in machine-readable, and machine actionable formats.</t>
  </si>
  <si>
    <t>If a native or machine-readable format is not feasible, all records are posted in the most open user-friendly formats to permit maximum use of the information posted.</t>
  </si>
  <si>
    <t>Records posted proactively are compliant with Section 508 [of the Rehabilitation Act of 1973, as amended (29 U.S.C. §794d)].</t>
  </si>
  <si>
    <t>If applicable, Agency ensures that "FOIA" or other topical metadata tagging has been uniformly and systematically applied to posted records so that they are easy to locate.</t>
  </si>
  <si>
    <t xml:space="preserve">Agency posts information in locations where the public is likely to look for it, including posting on program pages, topical pages, or centralized repositories such as www.data.gov.  </t>
  </si>
  <si>
    <t>Agency regularly communicates and works to build relationships with and secure support from agency IT offices to more efficiently post proactive disclosures.</t>
  </si>
  <si>
    <t xml:space="preserve">Agency routinely monitors its proactive disclosure posting process to ensure continued efficiency and accessibility. </t>
  </si>
  <si>
    <t>12.B</t>
  </si>
  <si>
    <t>13.B</t>
  </si>
  <si>
    <t>Notice of appeal rights language in Agency FOIA initial response letters appears in interim and final Agency FOIA initial responses, is accurate, and provides a minimum of 90 days from the date of the response to appeal.</t>
  </si>
  <si>
    <t>Procedures for filing administrative appeals, including how and where to file an appeal, are also located on your Agency's FOIA website(s) (including components' sites)and are accurate.</t>
  </si>
  <si>
    <t xml:space="preserve">Existing appeal intake and acknowledgement process can be temporarily modified to address unforeseen circumstances (i.e., sudden influx of appeals or max telework situations).  </t>
  </si>
  <si>
    <t>Responses to requests for expedition are subject to review by a senior professional or at least one level of review.</t>
  </si>
  <si>
    <t xml:space="preserve">Agency has a system in place for the handling of the expedited processing of appeals. </t>
  </si>
  <si>
    <t xml:space="preserve">Appeal Staff promptly obtain the administrative record for the request under review and receive it in an electronic format, if available.   </t>
  </si>
  <si>
    <t xml:space="preserve">Agency's administrative appeals process provides for an independent, de novo review. </t>
  </si>
  <si>
    <t xml:space="preserve">Agency uses standard language that covers acknowledgment, expedited processing, fees, and final appeal decisions, including an explanation of exemptions upheld or applied.  </t>
  </si>
  <si>
    <t xml:space="preserve">Appeal determinations should reference the underlying request number, subject of the request, and the issues raised on appeal.  </t>
  </si>
  <si>
    <t xml:space="preserve">Written responses clearly provide notice of dispute resolution services  offered by the Office of Government Information Services (OGIS).  </t>
  </si>
  <si>
    <t xml:space="preserve">Agency proactively communicates with requesters about their appeals, such as by clarifying or narrowing the appeal, to facilitate effective adjudication.  </t>
  </si>
  <si>
    <t>Agency provides status updates and estimated dates of completion to requesters upon request.</t>
  </si>
  <si>
    <t>If the initial action is reversed or remanded, written responses clearly explain the next steps in the process and a point of contact for the appeal on remand.</t>
  </si>
  <si>
    <t xml:space="preserve">Agency communicates its written determination with requester electronically by default, or by using the requester’s preferred form of communication, whenever practicable.  </t>
  </si>
  <si>
    <t xml:space="preserve">Appeal Staff provide remand memos to the initial denial authority that clearly explain the specific issues discovered on appeal and provide detailed instructions on how to correct those issues.  </t>
  </si>
  <si>
    <t xml:space="preserve">Appeal Staff freely communicates with the FOIA Staff who initially processed the request and do not have difficulty obtaining background or additional information about the processing of the request. </t>
  </si>
  <si>
    <t>15.E</t>
  </si>
  <si>
    <t>16.E</t>
  </si>
  <si>
    <t>Agency has a well-defined structure for reviewing FOIA appeal recommendations, responses, and remand memos.</t>
  </si>
  <si>
    <t xml:space="preserve">Reviewers can reassign work or shift review responsibilities, where appropriate, to account for changes in workload.   </t>
  </si>
  <si>
    <t xml:space="preserve">Reviewers provide constructive feedback to Appeal Staff concerning issue spotting, legal analysis, appeal recommendations, and response language.  </t>
  </si>
  <si>
    <t>Module</t>
  </si>
  <si>
    <t>Section</t>
  </si>
  <si>
    <t>Module 2: Assigning Cases and Managing Tracks</t>
  </si>
  <si>
    <t>Module 7: Processing Procedures</t>
  </si>
  <si>
    <t>B. Employee Development</t>
  </si>
  <si>
    <t xml:space="preserve">Module 11: Requester Services </t>
  </si>
  <si>
    <t xml:space="preserve">A. FOIA Requester Service Centers and FOIA Public Liaisons </t>
  </si>
  <si>
    <t xml:space="preserve">B. Responsiveness and Working in a Spirit of Cooperation with Requesters </t>
  </si>
  <si>
    <r>
      <rPr>
        <sz val="10.5"/>
        <color theme="1"/>
        <rFont val="Calibri"/>
        <family val="2"/>
        <scheme val="minor"/>
      </rPr>
      <t>Your Agency is interoperable with FOIA.gov in accordance with DOJ/OMB Guidance.</t>
    </r>
    <r>
      <rPr>
        <b/>
        <sz val="10.5"/>
        <color theme="1"/>
        <rFont val="Calibri"/>
        <family val="2"/>
        <scheme val="minor"/>
      </rPr>
      <t xml:space="preserve">   </t>
    </r>
  </si>
  <si>
    <r>
      <rPr>
        <sz val="10.5"/>
        <color theme="1"/>
        <rFont val="Calibri"/>
        <family val="2"/>
        <scheme val="minor"/>
      </rPr>
      <t>Agency routinely monitors its FOIA request intake, initial response, and review process to ensure</t>
    </r>
    <r>
      <rPr>
        <b/>
        <sz val="10.5"/>
        <color theme="1"/>
        <rFont val="Calibri"/>
        <family val="2"/>
        <scheme val="minor"/>
      </rPr>
      <t xml:space="preserve"> </t>
    </r>
    <r>
      <rPr>
        <sz val="10.5"/>
        <color theme="1"/>
        <rFont val="Calibri"/>
        <family val="2"/>
        <scheme val="minor"/>
      </rPr>
      <t>continued efficiency.</t>
    </r>
  </si>
  <si>
    <r>
      <t xml:space="preserve">Once records for </t>
    </r>
    <r>
      <rPr>
        <i/>
        <sz val="11"/>
        <color theme="1"/>
        <rFont val="Calibri"/>
        <family val="2"/>
        <scheme val="minor"/>
      </rPr>
      <t>referral</t>
    </r>
    <r>
      <rPr>
        <sz val="11"/>
        <color theme="1"/>
        <rFont val="Calibri"/>
        <family val="2"/>
        <scheme val="minor"/>
      </rPr>
      <t xml:space="preserve"> are identified, the Agency promptly sends a copy of the records, initial request letter, and the other items listed in the Guidance below to the originating agency (or the agency best suited to process the records).  The sending Agency retains a copy of the package sent to the receiving agency. </t>
    </r>
  </si>
  <si>
    <r>
      <t xml:space="preserve">When records are identified that need </t>
    </r>
    <r>
      <rPr>
        <i/>
        <sz val="11"/>
        <color theme="1"/>
        <rFont val="Calibri"/>
        <family val="2"/>
        <scheme val="minor"/>
      </rPr>
      <t>consultation</t>
    </r>
    <r>
      <rPr>
        <sz val="11"/>
        <color theme="1"/>
        <rFont val="Calibri"/>
        <family val="2"/>
        <scheme val="minor"/>
      </rPr>
      <t xml:space="preserve"> with another agency, the Agency promptly sends a copy of the records, initial request letter, and the other items listed in the Guidance below to the agency whose views are sought.  The sending Agency retains a copy of the package sent to the receiving agency.   </t>
    </r>
  </si>
  <si>
    <t>A. Understanding Search Requirements and Fundamentals</t>
  </si>
  <si>
    <t>B. Conducting Searches</t>
  </si>
  <si>
    <t>C. Identifying Responsive Records</t>
  </si>
  <si>
    <t>A. Essential Elements of FOIA Webpages and FOIA.gov</t>
  </si>
  <si>
    <t>A. Current FOIA Request Intake and Initial Review Process</t>
  </si>
  <si>
    <t>A. Current FOIA Workflow</t>
  </si>
  <si>
    <t xml:space="preserve">A. Acknowledgement Letter Process </t>
  </si>
  <si>
    <t xml:space="preserve">A. Expedited Processing Procedures </t>
  </si>
  <si>
    <t xml:space="preserve">A. Processing Procedures </t>
  </si>
  <si>
    <t xml:space="preserve">B. Procedures for Sending Referrals and Consultations </t>
  </si>
  <si>
    <t xml:space="preserve">C. Procedures for Processing a Referral from Another Agency </t>
  </si>
  <si>
    <t>D. Procedures for Processing a Consultation</t>
  </si>
  <si>
    <t xml:space="preserve">E. Coordination Procedures </t>
  </si>
  <si>
    <t>A. Regulations and Procedures for Submitting Administrative Appeals</t>
  </si>
  <si>
    <t>B. Administrative Appeal Intake and Acknowledgement</t>
  </si>
  <si>
    <t>C. Expedited Processing Procedures</t>
  </si>
  <si>
    <t>D. Administrative Appeals Workflow</t>
  </si>
  <si>
    <t>E. Administrative Appeal Responses and Communication with Requesters and the Initial Denial Authority</t>
  </si>
  <si>
    <t>How to Use this Spreadsheet</t>
  </si>
  <si>
    <t xml:space="preserve">This spreadsheet is designed for decentralized agencies to track the scores of multiple components.  Components would have completed the "Centralized Agency and Component FOIA Self-Assessment."  This spreadsheet provides a high level view of component scores across an agency.       </t>
  </si>
  <si>
    <r>
      <t xml:space="preserve">Component tabs:  </t>
    </r>
    <r>
      <rPr>
        <sz val="11"/>
        <color theme="1"/>
        <rFont val="Calibri"/>
        <family val="2"/>
        <scheme val="minor"/>
      </rPr>
      <t>These sheets provide high level visuals of the breakdown of components' scores.  They are autocompleted based on the data in the tables at the bottom of the Overall Scores tab.  Agencies should replace the Component 1, Component2, etc. sheet names with the component names.</t>
    </r>
    <r>
      <rPr>
        <b/>
        <sz val="11"/>
        <color theme="1"/>
        <rFont val="Calibri"/>
        <family val="2"/>
        <scheme val="minor"/>
      </rPr>
      <t xml:space="preserve"> </t>
    </r>
  </si>
  <si>
    <r>
      <rPr>
        <b/>
        <sz val="11"/>
        <color theme="1"/>
        <rFont val="Calibri"/>
        <family val="2"/>
        <scheme val="minor"/>
      </rPr>
      <t xml:space="preserve">Overall Scores tab: </t>
    </r>
    <r>
      <rPr>
        <sz val="11"/>
        <color theme="1"/>
        <rFont val="Calibri"/>
        <family val="2"/>
        <scheme val="minor"/>
      </rPr>
      <t xml:space="preserve"> This sheet contains all milestones with columns to enter scores from each component.  The scores can be copied directly from the "Centralized Agency and Component Fillable Self-Assessmet" spreadsheet Overall Scores tab once completed.  The bottom of this sheet contains tables for each component with autcalculated totals and percentages of each score type.  Agencies should replace the Component 1, Component 2, etc. headers with the component names.  Score cells are color coded based on entries 1-4 (see examples under Component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</si>
</sst>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1"/>
      <name val="Calibri"/>
      <family val="2"/>
      <scheme val="minor"/>
    </font>
    <font>
      <sz val="10.5"/>
      <color theme="1"/>
      <name val="Calibri"/>
      <family val="2"/>
      <scheme val="minor"/>
    </font>
    <font>
      <b/>
      <sz val="10.5"/>
      <color theme="1"/>
      <name val="Calibri"/>
      <family val="2"/>
      <scheme val="minor"/>
    </font>
    <font>
      <i/>
      <sz val="11"/>
      <color theme="1"/>
      <name val="Calibri"/>
      <family val="2"/>
      <scheme val="minor"/>
    </font>
    <font>
      <sz val="8"/>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7" tint="0.39997558519241921"/>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2"/>
        <bgColor indexed="64"/>
      </patternFill>
    </fill>
    <fill>
      <patternFill patternType="solid">
        <fgColor theme="4" tint="0.79998168889431442"/>
        <bgColor indexed="64"/>
      </patternFill>
    </fill>
  </fills>
  <borders count="2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s>
  <cellStyleXfs count="3">
    <xf numFmtId="0" fontId="0" fillId="0" borderId="0"/>
    <xf numFmtId="0" fontId="2" fillId="4" borderId="0" applyNumberFormat="0" applyBorder="0" applyAlignment="0" applyProtection="0"/>
    <xf numFmtId="0" fontId="2" fillId="5" borderId="0" applyNumberFormat="0" applyBorder="0" applyAlignment="0" applyProtection="0"/>
  </cellStyleXfs>
  <cellXfs count="56">
    <xf numFmtId="0" fontId="0" fillId="0" borderId="0" xfId="0"/>
    <xf numFmtId="0" fontId="0" fillId="0" borderId="10" xfId="0" applyFont="1" applyBorder="1" applyAlignment="1">
      <alignment vertical="center" wrapText="1"/>
    </xf>
    <xf numFmtId="14" fontId="0" fillId="0" borderId="10" xfId="0" applyNumberFormat="1" applyFont="1" applyBorder="1" applyAlignment="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0" fillId="0" borderId="10"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3" borderId="3" xfId="0" applyFont="1" applyFill="1" applyBorder="1" applyAlignment="1">
      <alignment vertical="center" wrapText="1"/>
    </xf>
    <xf numFmtId="0" fontId="0" fillId="3" borderId="7" xfId="0" applyFont="1" applyFill="1" applyBorder="1" applyAlignment="1">
      <alignment vertical="center" wrapText="1"/>
    </xf>
    <xf numFmtId="14" fontId="0" fillId="0" borderId="0" xfId="0" applyNumberFormat="1" applyFont="1" applyAlignment="1">
      <alignment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vertical="center" wrapText="1"/>
    </xf>
    <xf numFmtId="10" fontId="0" fillId="3" borderId="7" xfId="0" applyNumberFormat="1" applyFont="1" applyFill="1" applyBorder="1" applyAlignment="1">
      <alignment vertical="center" wrapText="1"/>
    </xf>
    <xf numFmtId="0" fontId="0" fillId="3" borderId="11" xfId="0" applyFont="1" applyFill="1" applyBorder="1" applyAlignment="1">
      <alignment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0" xfId="0" applyFont="1" applyFill="1" applyBorder="1" applyAlignment="1">
      <alignment vertical="center" wrapText="1"/>
    </xf>
    <xf numFmtId="10" fontId="0" fillId="3" borderId="11" xfId="0" applyNumberFormat="1" applyFont="1" applyFill="1" applyBorder="1" applyAlignment="1">
      <alignment vertical="center" wrapText="1"/>
    </xf>
    <xf numFmtId="0" fontId="1" fillId="2" borderId="16" xfId="0" applyFont="1" applyFill="1" applyBorder="1" applyAlignment="1">
      <alignment vertical="center" wrapText="1"/>
    </xf>
    <xf numFmtId="0" fontId="1" fillId="2" borderId="14" xfId="0" applyFont="1" applyFill="1" applyBorder="1" applyAlignment="1">
      <alignment vertical="center" wrapText="1"/>
    </xf>
    <xf numFmtId="0" fontId="0" fillId="3" borderId="15" xfId="0" applyFont="1" applyFill="1" applyBorder="1" applyAlignment="1">
      <alignment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vertical="center" wrapText="1"/>
    </xf>
    <xf numFmtId="10" fontId="0" fillId="3" borderId="15" xfId="0" applyNumberFormat="1" applyFont="1" applyFill="1" applyBorder="1" applyAlignment="1">
      <alignment vertical="center" wrapText="1"/>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10" fontId="0" fillId="0" borderId="0" xfId="0" applyNumberFormat="1" applyFont="1" applyFill="1" applyBorder="1" applyAlignment="1">
      <alignment vertical="center" wrapText="1"/>
    </xf>
    <xf numFmtId="0" fontId="1" fillId="2" borderId="18" xfId="0" applyFont="1" applyFill="1" applyBorder="1" applyAlignment="1">
      <alignment horizontal="center" vertical="center" wrapText="1"/>
    </xf>
    <xf numFmtId="0" fontId="1" fillId="2" borderId="18" xfId="0" applyFont="1" applyFill="1" applyBorder="1" applyAlignment="1">
      <alignment vertical="center" wrapText="1"/>
    </xf>
    <xf numFmtId="0" fontId="1" fillId="3" borderId="18"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8" xfId="0" applyFont="1" applyFill="1" applyBorder="1" applyAlignment="1">
      <alignment vertical="center" wrapText="1"/>
    </xf>
    <xf numFmtId="10" fontId="0" fillId="3" borderId="18" xfId="0" applyNumberFormat="1" applyFont="1" applyFill="1" applyBorder="1" applyAlignment="1">
      <alignment horizontal="center" vertical="center" wrapText="1"/>
    </xf>
    <xf numFmtId="0" fontId="0" fillId="0" borderId="19" xfId="0" applyFont="1" applyBorder="1" applyAlignment="1">
      <alignment vertical="center" wrapText="1"/>
    </xf>
    <xf numFmtId="0" fontId="1" fillId="0" borderId="10" xfId="0" applyFont="1" applyBorder="1" applyAlignment="1">
      <alignment horizontal="center" vertical="center" wrapText="1"/>
    </xf>
    <xf numFmtId="14" fontId="1" fillId="0" borderId="10" xfId="0" applyNumberFormat="1" applyFont="1" applyBorder="1" applyAlignment="1">
      <alignment horizontal="center" vertical="center" wrapText="1"/>
    </xf>
    <xf numFmtId="0" fontId="0" fillId="6" borderId="10" xfId="2" applyFont="1" applyFill="1" applyBorder="1" applyAlignment="1">
      <alignment vertical="center" wrapText="1"/>
    </xf>
    <xf numFmtId="0" fontId="0" fillId="6" borderId="10" xfId="0" applyFont="1" applyFill="1" applyBorder="1" applyAlignment="1">
      <alignment vertical="center" wrapText="1"/>
    </xf>
    <xf numFmtId="0" fontId="0" fillId="7" borderId="10" xfId="1" applyFont="1" applyFill="1" applyBorder="1" applyAlignment="1">
      <alignment vertical="center" wrapText="1"/>
    </xf>
    <xf numFmtId="0" fontId="0" fillId="7" borderId="10" xfId="0" applyFont="1" applyFill="1" applyBorder="1" applyAlignment="1">
      <alignment vertical="center" wrapText="1"/>
    </xf>
    <xf numFmtId="0" fontId="0" fillId="0" borderId="10" xfId="0" applyFont="1" applyFill="1" applyBorder="1" applyAlignment="1">
      <alignment vertical="center" wrapText="1"/>
    </xf>
    <xf numFmtId="0" fontId="3" fillId="0" borderId="10" xfId="0" applyFont="1" applyFill="1" applyBorder="1" applyAlignment="1">
      <alignment vertical="center" wrapText="1"/>
    </xf>
    <xf numFmtId="0" fontId="4" fillId="0" borderId="10" xfId="0" applyFont="1" applyFill="1" applyBorder="1" applyAlignment="1">
      <alignment vertical="center" wrapText="1"/>
    </xf>
    <xf numFmtId="0" fontId="1" fillId="2" borderId="4" xfId="0" applyFont="1" applyFill="1" applyBorder="1" applyAlignment="1">
      <alignment vertical="center" wrapText="1"/>
    </xf>
    <xf numFmtId="0" fontId="1" fillId="2" borderId="20" xfId="0" applyFont="1" applyFill="1" applyBorder="1" applyAlignment="1">
      <alignment vertical="center" wrapText="1"/>
    </xf>
    <xf numFmtId="0" fontId="1" fillId="2" borderId="5" xfId="0" applyFont="1" applyFill="1" applyBorder="1" applyAlignment="1">
      <alignment vertical="center" wrapText="1"/>
    </xf>
    <xf numFmtId="0" fontId="1" fillId="2" borderId="8" xfId="0" applyFont="1" applyFill="1" applyBorder="1" applyAlignment="1">
      <alignment vertical="center" wrapText="1"/>
    </xf>
    <xf numFmtId="0" fontId="1" fillId="2" borderId="17" xfId="0" applyFont="1" applyFill="1" applyBorder="1" applyAlignment="1">
      <alignment vertical="center" wrapText="1"/>
    </xf>
    <xf numFmtId="0" fontId="1" fillId="2" borderId="9" xfId="0" applyFont="1" applyFill="1" applyBorder="1" applyAlignment="1">
      <alignment vertical="center" wrapText="1"/>
    </xf>
    <xf numFmtId="0" fontId="0" fillId="0" borderId="10" xfId="0" applyBorder="1" applyAlignment="1">
      <alignment wrapText="1"/>
    </xf>
    <xf numFmtId="0" fontId="1" fillId="7" borderId="10" xfId="0" applyFont="1" applyFill="1" applyBorder="1"/>
    <xf numFmtId="0" fontId="1" fillId="0" borderId="10" xfId="0" applyFont="1" applyBorder="1" applyAlignment="1">
      <alignment wrapText="1"/>
    </xf>
  </cellXfs>
  <cellStyles count="3">
    <cellStyle name="20% - Accent1" xfId="1" builtinId="30"/>
    <cellStyle name="20% - Accent3" xfId="2" builtinId="38"/>
    <cellStyle name="Normal" xfId="0" builtinId="0"/>
  </cellStyles>
  <dxfs count="380">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
      <font>
        <color theme="1"/>
      </font>
      <fill>
        <patternFill>
          <bgColor rgb="FF00B050"/>
        </patternFill>
      </fill>
      <border>
        <left/>
        <right/>
        <top/>
        <bottom/>
      </border>
    </dxf>
    <dxf>
      <font>
        <color theme="1"/>
      </font>
      <fill>
        <patternFill>
          <bgColor rgb="FF92D050"/>
        </patternFill>
      </fill>
      <border>
        <left/>
        <right/>
        <top/>
        <bottom/>
      </border>
    </dxf>
    <dxf>
      <font>
        <color theme="1"/>
      </font>
      <fill>
        <patternFill>
          <bgColor rgb="FFFFFF00"/>
        </patternFill>
      </fill>
      <border>
        <left/>
        <right/>
        <top/>
        <bottom/>
      </border>
    </dxf>
    <dxf>
      <font>
        <color theme="1"/>
      </font>
      <fill>
        <patternFill>
          <bgColor rgb="FFFF0000"/>
        </patternFill>
      </fill>
      <border>
        <left/>
        <right/>
        <top/>
        <bottom/>
      </border>
    </dxf>
  </dxfs>
  <tableStyles count="0" defaultTableStyle="TableStyleMedium2" defaultPivotStyle="PivotStyleLight16"/>
  <colors>
    <mruColors>
      <color rgb="FFFE9AC0"/>
      <color rgb="FFF6D6D0"/>
      <color rgb="FFF04E7C"/>
      <color rgb="FFCBE937"/>
      <color rgb="FF92F050"/>
      <color rgb="FF63BE7B"/>
      <color rgb="FFF8696B"/>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'Overall Scores'!$Q$272</c:f>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Scores'!$P$273:$P$276</c:f>
              <c:strCache>
                <c:ptCount val="4"/>
                <c:pt idx="0">
                  <c:v>4, Strong Evidence</c:v>
                </c:pt>
                <c:pt idx="1">
                  <c:v>3, Generally Meets</c:v>
                </c:pt>
                <c:pt idx="2">
                  <c:v>2, Policy Only </c:v>
                </c:pt>
                <c:pt idx="3">
                  <c:v>1, No Evidence </c:v>
                </c:pt>
              </c:strCache>
            </c:strRef>
          </c:cat>
          <c:val>
            <c:numRef>
              <c:f>'Overall Scores'!$Q$273:$Q$276</c:f>
              <c:numCache>
                <c:formatCode>General</c:formatCode>
                <c:ptCount val="4"/>
              </c:numCache>
            </c:numRef>
          </c:val>
          <c:extLst xmlns:c15="http://schemas.microsoft.com/office/drawing/2012/chart">
            <c:ext xmlns:c16="http://schemas.microsoft.com/office/drawing/2014/chart" uri="{C3380CC4-5D6E-409C-BE32-E72D297353CC}">
              <c16:uniqueId val="{00000000-3A0F-42FA-934A-895F2B9A279A}"/>
            </c:ext>
          </c:extLst>
        </c:ser>
        <c:ser>
          <c:idx val="1"/>
          <c:order val="1"/>
          <c:tx>
            <c:strRef>
              <c:f>'Overall Scores'!$R$272</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Scores'!$P$273:$P$276</c:f>
              <c:strCache>
                <c:ptCount val="4"/>
                <c:pt idx="0">
                  <c:v>4, Strong Evidence</c:v>
                </c:pt>
                <c:pt idx="1">
                  <c:v>3, Generally Meets</c:v>
                </c:pt>
                <c:pt idx="2">
                  <c:v>2, Policy Only </c:v>
                </c:pt>
                <c:pt idx="3">
                  <c:v>1, No Evidence </c:v>
                </c:pt>
              </c:strCache>
            </c:strRef>
          </c:cat>
          <c:val>
            <c:numRef>
              <c:f>'Overall Scores'!$R$273:$R$276</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1-3A0F-42FA-934A-895F2B9A279A}"/>
            </c:ext>
          </c:extLst>
        </c:ser>
        <c:dLbls>
          <c:showLegendKey val="0"/>
          <c:showVal val="1"/>
          <c:showCatName val="0"/>
          <c:showSerName val="0"/>
          <c:showPercent val="0"/>
          <c:showBubbleSize val="0"/>
        </c:dLbls>
        <c:gapWidth val="100"/>
        <c:overlap val="-24"/>
        <c:axId val="555397320"/>
        <c:axId val="555397976"/>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A-8017-4151-87FF-CCDC367F55A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C-8017-4151-87FF-CCDC367F55A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E-8017-4151-87FF-CCDC367F55A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10-8017-4151-87FF-CCDC367F55A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xmlns:c15="http://schemas.microsoft.com/office/drawing/2012/chart">
              <c:ext xmlns:c15="http://schemas.microsoft.com/office/drawing/2012/chart" uri="{CE6537A1-D6FC-4f65-9D91-7224C49458BB}"/>
            </c:extLst>
          </c:dLbls>
          <c:cat>
            <c:strRef>
              <c:f>'Overall Scores'!$P$294:$P$297</c:f>
              <c:strCache>
                <c:ptCount val="4"/>
                <c:pt idx="0">
                  <c:v>4, Strong Evidence</c:v>
                </c:pt>
                <c:pt idx="1">
                  <c:v>3, Generally Meets</c:v>
                </c:pt>
                <c:pt idx="2">
                  <c:v>2, Policy Only </c:v>
                </c:pt>
                <c:pt idx="3">
                  <c:v>1, No Evidence </c:v>
                </c:pt>
              </c:strCache>
            </c:strRef>
          </c:cat>
          <c:val>
            <c:numRef>
              <c:f>'Overall Scores'!$Q$294:$Q$297</c:f>
              <c:numCache>
                <c:formatCode>General</c:formatCode>
                <c:ptCount val="4"/>
              </c:numCache>
            </c:numRef>
          </c:val>
          <c:extLst xmlns:c15="http://schemas.microsoft.com/office/drawing/2012/chart">
            <c:ext xmlns:c16="http://schemas.microsoft.com/office/drawing/2014/chart" uri="{C3380CC4-5D6E-409C-BE32-E72D297353CC}">
              <c16:uniqueId val="{00000011-8017-4151-87FF-CCDC367F55A2}"/>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17-4151-87FF-CCDC367F55A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017-4151-87FF-CCDC367F55A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8017-4151-87FF-CCDC367F55A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8017-4151-87FF-CCDC367F55A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Scores'!$P$294:$P$297</c:f>
              <c:strCache>
                <c:ptCount val="4"/>
                <c:pt idx="0">
                  <c:v>4, Strong Evidence</c:v>
                </c:pt>
                <c:pt idx="1">
                  <c:v>3, Generally Meets</c:v>
                </c:pt>
                <c:pt idx="2">
                  <c:v>2, Policy Only </c:v>
                </c:pt>
                <c:pt idx="3">
                  <c:v>1, No Evidence </c:v>
                </c:pt>
              </c:strCache>
            </c:strRef>
          </c:cat>
          <c:val>
            <c:numRef>
              <c:f>'Overall Scores'!$S$294:$S$297</c:f>
              <c:numCache>
                <c:formatCode>0.00%</c:formatCode>
                <c:ptCount val="4"/>
                <c:pt idx="0">
                  <c:v>0</c:v>
                </c:pt>
                <c:pt idx="1">
                  <c:v>0</c:v>
                </c:pt>
                <c:pt idx="2">
                  <c:v>0</c:v>
                </c:pt>
                <c:pt idx="3">
                  <c:v>0</c:v>
                </c:pt>
              </c:numCache>
            </c:numRef>
          </c:val>
          <c:extLst>
            <c:ext xmlns:c16="http://schemas.microsoft.com/office/drawing/2014/chart" uri="{C3380CC4-5D6E-409C-BE32-E72D297353CC}">
              <c16:uniqueId val="{00000008-8017-4151-87FF-CCDC367F55A2}"/>
            </c:ext>
          </c:extLst>
        </c:ser>
        <c:ser>
          <c:idx val="2"/>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Scores'!$P$294:$P$297</c:f>
              <c:strCache>
                <c:ptCount val="4"/>
                <c:pt idx="0">
                  <c:v>4, Strong Evidence</c:v>
                </c:pt>
                <c:pt idx="1">
                  <c:v>3, Generally Meets</c:v>
                </c:pt>
                <c:pt idx="2">
                  <c:v>2, Policy Only </c:v>
                </c:pt>
                <c:pt idx="3">
                  <c:v>1, No Evidence </c:v>
                </c:pt>
              </c:strCache>
            </c:strRef>
          </c:cat>
          <c:val>
            <c:numRef>
              <c:f>'Overall Scores'!$T$294:$T$297</c:f>
              <c:numCache>
                <c:formatCode>0.00%</c:formatCode>
                <c:ptCount val="4"/>
              </c:numCache>
            </c:numRef>
          </c:val>
          <c:extLst>
            <c:ext xmlns:c16="http://schemas.microsoft.com/office/drawing/2014/chart" uri="{C3380CC4-5D6E-409C-BE32-E72D297353CC}">
              <c16:uniqueId val="{00000011-E334-4889-A7C3-1337C1A19CBC}"/>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'Overall Scores'!$Q$300</c:f>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Scores'!$P$301:$P$304</c:f>
              <c:strCache>
                <c:ptCount val="4"/>
                <c:pt idx="0">
                  <c:v>4, Strong Evidence</c:v>
                </c:pt>
                <c:pt idx="1">
                  <c:v>3, Generally Meets</c:v>
                </c:pt>
                <c:pt idx="2">
                  <c:v>2, Policy Only </c:v>
                </c:pt>
                <c:pt idx="3">
                  <c:v>1, No Evidence </c:v>
                </c:pt>
              </c:strCache>
            </c:strRef>
          </c:cat>
          <c:val>
            <c:numRef>
              <c:f>'Overall Scores'!$Q$301:$Q$304</c:f>
              <c:numCache>
                <c:formatCode>General</c:formatCode>
                <c:ptCount val="4"/>
              </c:numCache>
            </c:numRef>
          </c:val>
          <c:extLst xmlns:c15="http://schemas.microsoft.com/office/drawing/2012/chart">
            <c:ext xmlns:c16="http://schemas.microsoft.com/office/drawing/2014/chart" uri="{C3380CC4-5D6E-409C-BE32-E72D297353CC}">
              <c16:uniqueId val="{00000001-484C-496B-B486-5076B3FC3E25}"/>
            </c:ext>
          </c:extLst>
        </c:ser>
        <c:ser>
          <c:idx val="1"/>
          <c:order val="1"/>
          <c:tx>
            <c:strRef>
              <c:f>'Overall Scores'!$R$300</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Scores'!$P$301:$P$304</c:f>
              <c:strCache>
                <c:ptCount val="4"/>
                <c:pt idx="0">
                  <c:v>4, Strong Evidence</c:v>
                </c:pt>
                <c:pt idx="1">
                  <c:v>3, Generally Meets</c:v>
                </c:pt>
                <c:pt idx="2">
                  <c:v>2, Policy Only </c:v>
                </c:pt>
                <c:pt idx="3">
                  <c:v>1, No Evidence </c:v>
                </c:pt>
              </c:strCache>
            </c:strRef>
          </c:cat>
          <c:val>
            <c:numRef>
              <c:f>'Overall Scores'!$R$301:$R$304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484C-496B-B486-5076B3FC3E25}"/>
            </c:ext>
          </c:extLst>
        </c:ser>
        <c:dLbls>
          <c:showLegendKey val="0"/>
          <c:showVal val="1"/>
          <c:showCatName val="0"/>
          <c:showSerName val="0"/>
          <c:showPercent val="0"/>
          <c:showBubbleSize val="0"/>
        </c:dLbls>
        <c:gapWidth val="100"/>
        <c:overlap val="-24"/>
        <c:axId val="555397320"/>
        <c:axId val="555397976"/>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A-CF90-4F57-BA2B-184754AEBEB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C-CF90-4F57-BA2B-184754AEBEB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E-CF90-4F57-BA2B-184754AEBEBD}"/>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10-CF90-4F57-BA2B-184754AEBE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xmlns:c15="http://schemas.microsoft.com/office/drawing/2012/chart">
              <c:ext xmlns:c15="http://schemas.microsoft.com/office/drawing/2012/chart" uri="{CE6537A1-D6FC-4f65-9D91-7224C49458BB}"/>
            </c:extLst>
          </c:dLbls>
          <c:cat>
            <c:strRef>
              <c:f>'Overall Scores'!$P$301:$P$304</c:f>
              <c:strCache>
                <c:ptCount val="4"/>
                <c:pt idx="0">
                  <c:v>4, Strong Evidence</c:v>
                </c:pt>
                <c:pt idx="1">
                  <c:v>3, Generally Meets</c:v>
                </c:pt>
                <c:pt idx="2">
                  <c:v>2, Policy Only </c:v>
                </c:pt>
                <c:pt idx="3">
                  <c:v>1, No Evidence </c:v>
                </c:pt>
              </c:strCache>
            </c:strRef>
          </c:cat>
          <c:val>
            <c:numRef>
              <c:f>'Overall Scores'!$Q$301:$Q$304</c:f>
              <c:numCache>
                <c:formatCode>General</c:formatCode>
                <c:ptCount val="4"/>
              </c:numCache>
            </c:numRef>
          </c:val>
          <c:extLst xmlns:c15="http://schemas.microsoft.com/office/drawing/2012/chart">
            <c:ext xmlns:c16="http://schemas.microsoft.com/office/drawing/2014/chart" uri="{C3380CC4-5D6E-409C-BE32-E72D297353CC}">
              <c16:uniqueId val="{00000011-CF90-4F57-BA2B-184754AEBEBD}"/>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F90-4F57-BA2B-184754AEBEB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F90-4F57-BA2B-184754AEBEB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CF90-4F57-BA2B-184754AEBEBD}"/>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CF90-4F57-BA2B-184754AEBEB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Scores'!$P$301:$P$304</c:f>
              <c:strCache>
                <c:ptCount val="4"/>
                <c:pt idx="0">
                  <c:v>4, Strong Evidence</c:v>
                </c:pt>
                <c:pt idx="1">
                  <c:v>3, Generally Meets</c:v>
                </c:pt>
                <c:pt idx="2">
                  <c:v>2, Policy Only </c:v>
                </c:pt>
                <c:pt idx="3">
                  <c:v>1, No Evidence </c:v>
                </c:pt>
              </c:strCache>
            </c:strRef>
          </c:cat>
          <c:val>
            <c:numRef>
              <c:f>'Overall Scores'!$S$301:$S$304</c:f>
              <c:numCache>
                <c:formatCode>0.00%</c:formatCode>
                <c:ptCount val="4"/>
                <c:pt idx="0">
                  <c:v>0</c:v>
                </c:pt>
                <c:pt idx="1">
                  <c:v>0</c:v>
                </c:pt>
                <c:pt idx="2">
                  <c:v>0</c:v>
                </c:pt>
                <c:pt idx="3">
                  <c:v>0</c:v>
                </c:pt>
              </c:numCache>
            </c:numRef>
          </c:val>
          <c:extLst>
            <c:ext xmlns:c16="http://schemas.microsoft.com/office/drawing/2014/chart" uri="{C3380CC4-5D6E-409C-BE32-E72D297353CC}">
              <c16:uniqueId val="{00000008-CF90-4F57-BA2B-184754AEBEBD}"/>
            </c:ext>
          </c:extLst>
        </c:ser>
        <c:ser>
          <c:idx val="2"/>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Scores'!$P$301:$P$304</c:f>
              <c:strCache>
                <c:ptCount val="4"/>
                <c:pt idx="0">
                  <c:v>4, Strong Evidence</c:v>
                </c:pt>
                <c:pt idx="1">
                  <c:v>3, Generally Meets</c:v>
                </c:pt>
                <c:pt idx="2">
                  <c:v>2, Policy Only </c:v>
                </c:pt>
                <c:pt idx="3">
                  <c:v>1, No Evidence </c:v>
                </c:pt>
              </c:strCache>
            </c:strRef>
          </c:cat>
          <c:val>
            <c:numRef>
              <c:f>'Overall Scores'!$T$301:$T$304</c:f>
              <c:numCache>
                <c:formatCode>0.00%</c:formatCode>
                <c:ptCount val="4"/>
              </c:numCache>
            </c:numRef>
          </c:val>
          <c:extLst>
            <c:ext xmlns:c16="http://schemas.microsoft.com/office/drawing/2014/chart" uri="{C3380CC4-5D6E-409C-BE32-E72D297353CC}">
              <c16:uniqueId val="{00000011-3AFA-4399-8919-48ECC075F08B}"/>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'Overall Scores'!$Q$307</c:f>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Scores'!$P$308:$P$311</c:f>
              <c:strCache>
                <c:ptCount val="4"/>
                <c:pt idx="0">
                  <c:v>4, Strong Evidence</c:v>
                </c:pt>
                <c:pt idx="1">
                  <c:v>3, Generally Meets</c:v>
                </c:pt>
                <c:pt idx="2">
                  <c:v>2, Policy Only </c:v>
                </c:pt>
                <c:pt idx="3">
                  <c:v>1, No Evidence </c:v>
                </c:pt>
              </c:strCache>
            </c:strRef>
          </c:cat>
          <c:val>
            <c:numRef>
              <c:f>'Overall Scores'!$Q$308:$Q$311</c:f>
              <c:numCache>
                <c:formatCode>General</c:formatCode>
                <c:ptCount val="4"/>
              </c:numCache>
            </c:numRef>
          </c:val>
          <c:extLst xmlns:c15="http://schemas.microsoft.com/office/drawing/2012/chart">
            <c:ext xmlns:c16="http://schemas.microsoft.com/office/drawing/2014/chart" uri="{C3380CC4-5D6E-409C-BE32-E72D297353CC}">
              <c16:uniqueId val="{00000001-990D-4D76-8683-C250383A16F5}"/>
            </c:ext>
          </c:extLst>
        </c:ser>
        <c:ser>
          <c:idx val="1"/>
          <c:order val="1"/>
          <c:tx>
            <c:strRef>
              <c:f>'Overall Scores'!$R$307</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Scores'!$P$308:$P$311</c:f>
              <c:strCache>
                <c:ptCount val="4"/>
                <c:pt idx="0">
                  <c:v>4, Strong Evidence</c:v>
                </c:pt>
                <c:pt idx="1">
                  <c:v>3, Generally Meets</c:v>
                </c:pt>
                <c:pt idx="2">
                  <c:v>2, Policy Only </c:v>
                </c:pt>
                <c:pt idx="3">
                  <c:v>1, No Evidence </c:v>
                </c:pt>
              </c:strCache>
            </c:strRef>
          </c:cat>
          <c:val>
            <c:numRef>
              <c:f>'Overall Scores'!$R$308:$R$311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90D-4D76-8683-C250383A16F5}"/>
            </c:ext>
          </c:extLst>
        </c:ser>
        <c:dLbls>
          <c:showLegendKey val="0"/>
          <c:showVal val="1"/>
          <c:showCatName val="0"/>
          <c:showSerName val="0"/>
          <c:showPercent val="0"/>
          <c:showBubbleSize val="0"/>
        </c:dLbls>
        <c:gapWidth val="100"/>
        <c:overlap val="-24"/>
        <c:axId val="555397320"/>
        <c:axId val="555397976"/>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A-9F34-47C1-BB9E-815F65D804F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C-9F34-47C1-BB9E-815F65D804F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E-9F34-47C1-BB9E-815F65D804F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10-9F34-47C1-BB9E-815F65D804F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xmlns:c15="http://schemas.microsoft.com/office/drawing/2012/chart">
              <c:ext xmlns:c15="http://schemas.microsoft.com/office/drawing/2012/chart" uri="{CE6537A1-D6FC-4f65-9D91-7224C49458BB}"/>
            </c:extLst>
          </c:dLbls>
          <c:cat>
            <c:strRef>
              <c:f>'Overall Scores'!$P$308:$P$311</c:f>
              <c:strCache>
                <c:ptCount val="4"/>
                <c:pt idx="0">
                  <c:v>4, Strong Evidence</c:v>
                </c:pt>
                <c:pt idx="1">
                  <c:v>3, Generally Meets</c:v>
                </c:pt>
                <c:pt idx="2">
                  <c:v>2, Policy Only </c:v>
                </c:pt>
                <c:pt idx="3">
                  <c:v>1, No Evidence </c:v>
                </c:pt>
              </c:strCache>
            </c:strRef>
          </c:cat>
          <c:val>
            <c:numRef>
              <c:f>'Overall Scores'!$Q$308:$Q$311</c:f>
              <c:numCache>
                <c:formatCode>General</c:formatCode>
                <c:ptCount val="4"/>
              </c:numCache>
            </c:numRef>
          </c:val>
          <c:extLst xmlns:c15="http://schemas.microsoft.com/office/drawing/2012/chart">
            <c:ext xmlns:c16="http://schemas.microsoft.com/office/drawing/2014/chart" uri="{C3380CC4-5D6E-409C-BE32-E72D297353CC}">
              <c16:uniqueId val="{00000011-9F34-47C1-BB9E-815F65D804F2}"/>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F34-47C1-BB9E-815F65D804F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9F34-47C1-BB9E-815F65D804F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9F34-47C1-BB9E-815F65D804F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9F34-47C1-BB9E-815F65D804F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Scores'!$P$308:$P$311</c:f>
              <c:strCache>
                <c:ptCount val="4"/>
                <c:pt idx="0">
                  <c:v>4, Strong Evidence</c:v>
                </c:pt>
                <c:pt idx="1">
                  <c:v>3, Generally Meets</c:v>
                </c:pt>
                <c:pt idx="2">
                  <c:v>2, Policy Only </c:v>
                </c:pt>
                <c:pt idx="3">
                  <c:v>1, No Evidence </c:v>
                </c:pt>
              </c:strCache>
            </c:strRef>
          </c:cat>
          <c:val>
            <c:numRef>
              <c:f>'Overall Scores'!$S$308:$S$311</c:f>
              <c:numCache>
                <c:formatCode>0.00%</c:formatCode>
                <c:ptCount val="4"/>
                <c:pt idx="0">
                  <c:v>0</c:v>
                </c:pt>
                <c:pt idx="1">
                  <c:v>0</c:v>
                </c:pt>
                <c:pt idx="2">
                  <c:v>0</c:v>
                </c:pt>
                <c:pt idx="3">
                  <c:v>0</c:v>
                </c:pt>
              </c:numCache>
            </c:numRef>
          </c:val>
          <c:extLst>
            <c:ext xmlns:c16="http://schemas.microsoft.com/office/drawing/2014/chart" uri="{C3380CC4-5D6E-409C-BE32-E72D297353CC}">
              <c16:uniqueId val="{00000008-9F34-47C1-BB9E-815F65D804F2}"/>
            </c:ext>
          </c:extLst>
        </c:ser>
        <c:ser>
          <c:idx val="2"/>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Scores'!$P$308:$P$311</c:f>
              <c:strCache>
                <c:ptCount val="4"/>
                <c:pt idx="0">
                  <c:v>4, Strong Evidence</c:v>
                </c:pt>
                <c:pt idx="1">
                  <c:v>3, Generally Meets</c:v>
                </c:pt>
                <c:pt idx="2">
                  <c:v>2, Policy Only </c:v>
                </c:pt>
                <c:pt idx="3">
                  <c:v>1, No Evidence </c:v>
                </c:pt>
              </c:strCache>
            </c:strRef>
          </c:cat>
          <c:val>
            <c:numRef>
              <c:f>'Overall Scores'!$T$308:$T$311</c:f>
              <c:numCache>
                <c:formatCode>0.00%</c:formatCode>
                <c:ptCount val="4"/>
              </c:numCache>
            </c:numRef>
          </c:val>
          <c:extLst>
            <c:ext xmlns:c16="http://schemas.microsoft.com/office/drawing/2014/chart" uri="{C3380CC4-5D6E-409C-BE32-E72D297353CC}">
              <c16:uniqueId val="{00000011-42D1-43BD-B460-10D7C323ED89}"/>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'Overall Scores'!$Q$314</c:f>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Scores'!$P$315:$P$318</c:f>
              <c:strCache>
                <c:ptCount val="4"/>
                <c:pt idx="0">
                  <c:v>4, Strong Evidence</c:v>
                </c:pt>
                <c:pt idx="1">
                  <c:v>3, Generally Meets</c:v>
                </c:pt>
                <c:pt idx="2">
                  <c:v>2, Policy Only </c:v>
                </c:pt>
                <c:pt idx="3">
                  <c:v>1, No Evidence </c:v>
                </c:pt>
              </c:strCache>
            </c:strRef>
          </c:cat>
          <c:val>
            <c:numRef>
              <c:f>'Overall Scores'!$Q$315:$Q$318</c:f>
              <c:numCache>
                <c:formatCode>General</c:formatCode>
                <c:ptCount val="4"/>
              </c:numCache>
            </c:numRef>
          </c:val>
          <c:extLst xmlns:c15="http://schemas.microsoft.com/office/drawing/2012/chart">
            <c:ext xmlns:c16="http://schemas.microsoft.com/office/drawing/2014/chart" uri="{C3380CC4-5D6E-409C-BE32-E72D297353CC}">
              <c16:uniqueId val="{00000001-4551-435F-AA9C-04A58C894851}"/>
            </c:ext>
          </c:extLst>
        </c:ser>
        <c:ser>
          <c:idx val="1"/>
          <c:order val="1"/>
          <c:tx>
            <c:strRef>
              <c:f>'Overall Scores'!$R$314</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Scores'!$P$315:$P$318</c:f>
              <c:strCache>
                <c:ptCount val="4"/>
                <c:pt idx="0">
                  <c:v>4, Strong Evidence</c:v>
                </c:pt>
                <c:pt idx="1">
                  <c:v>3, Generally Meets</c:v>
                </c:pt>
                <c:pt idx="2">
                  <c:v>2, Policy Only </c:v>
                </c:pt>
                <c:pt idx="3">
                  <c:v>1, No Evidence </c:v>
                </c:pt>
              </c:strCache>
            </c:strRef>
          </c:cat>
          <c:val>
            <c:numRef>
              <c:f>'Overall Scores'!$R$315:$R$318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4551-435F-AA9C-04A58C894851}"/>
            </c:ext>
          </c:extLst>
        </c:ser>
        <c:dLbls>
          <c:showLegendKey val="0"/>
          <c:showVal val="1"/>
          <c:showCatName val="0"/>
          <c:showSerName val="0"/>
          <c:showPercent val="0"/>
          <c:showBubbleSize val="0"/>
        </c:dLbls>
        <c:gapWidth val="100"/>
        <c:overlap val="-24"/>
        <c:axId val="555397320"/>
        <c:axId val="555397976"/>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A-2763-4E26-AF6C-352239E709C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C-2763-4E26-AF6C-352239E709C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E-2763-4E26-AF6C-352239E709C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10-2763-4E26-AF6C-352239E70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xmlns:c15="http://schemas.microsoft.com/office/drawing/2012/chart">
              <c:ext xmlns:c15="http://schemas.microsoft.com/office/drawing/2012/chart" uri="{CE6537A1-D6FC-4f65-9D91-7224C49458BB}"/>
            </c:extLst>
          </c:dLbls>
          <c:cat>
            <c:strRef>
              <c:f>'Overall Scores'!$P$315:$P$318</c:f>
              <c:strCache>
                <c:ptCount val="4"/>
                <c:pt idx="0">
                  <c:v>4, Strong Evidence</c:v>
                </c:pt>
                <c:pt idx="1">
                  <c:v>3, Generally Meets</c:v>
                </c:pt>
                <c:pt idx="2">
                  <c:v>2, Policy Only </c:v>
                </c:pt>
                <c:pt idx="3">
                  <c:v>1, No Evidence </c:v>
                </c:pt>
              </c:strCache>
            </c:strRef>
          </c:cat>
          <c:val>
            <c:numRef>
              <c:f>'Overall Scores'!$Q$315:$Q$318</c:f>
              <c:numCache>
                <c:formatCode>General</c:formatCode>
                <c:ptCount val="4"/>
              </c:numCache>
            </c:numRef>
          </c:val>
          <c:extLst xmlns:c15="http://schemas.microsoft.com/office/drawing/2012/chart">
            <c:ext xmlns:c16="http://schemas.microsoft.com/office/drawing/2014/chart" uri="{C3380CC4-5D6E-409C-BE32-E72D297353CC}">
              <c16:uniqueId val="{00000011-2763-4E26-AF6C-352239E709C2}"/>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763-4E26-AF6C-352239E709C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763-4E26-AF6C-352239E709C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763-4E26-AF6C-352239E709C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2763-4E26-AF6C-352239E709C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Scores'!$P$315:$P$318</c:f>
              <c:strCache>
                <c:ptCount val="4"/>
                <c:pt idx="0">
                  <c:v>4, Strong Evidence</c:v>
                </c:pt>
                <c:pt idx="1">
                  <c:v>3, Generally Meets</c:v>
                </c:pt>
                <c:pt idx="2">
                  <c:v>2, Policy Only </c:v>
                </c:pt>
                <c:pt idx="3">
                  <c:v>1, No Evidence </c:v>
                </c:pt>
              </c:strCache>
            </c:strRef>
          </c:cat>
          <c:val>
            <c:numRef>
              <c:f>'Overall Scores'!$S$315:$S$318</c:f>
              <c:numCache>
                <c:formatCode>0.00%</c:formatCode>
                <c:ptCount val="4"/>
                <c:pt idx="0">
                  <c:v>0</c:v>
                </c:pt>
                <c:pt idx="1">
                  <c:v>0</c:v>
                </c:pt>
                <c:pt idx="2">
                  <c:v>0</c:v>
                </c:pt>
                <c:pt idx="3">
                  <c:v>0</c:v>
                </c:pt>
              </c:numCache>
            </c:numRef>
          </c:val>
          <c:extLst>
            <c:ext xmlns:c16="http://schemas.microsoft.com/office/drawing/2014/chart" uri="{C3380CC4-5D6E-409C-BE32-E72D297353CC}">
              <c16:uniqueId val="{00000008-2763-4E26-AF6C-352239E709C2}"/>
            </c:ext>
          </c:extLst>
        </c:ser>
        <c:ser>
          <c:idx val="2"/>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Scores'!$P$315:$P$318</c:f>
              <c:strCache>
                <c:ptCount val="4"/>
                <c:pt idx="0">
                  <c:v>4, Strong Evidence</c:v>
                </c:pt>
                <c:pt idx="1">
                  <c:v>3, Generally Meets</c:v>
                </c:pt>
                <c:pt idx="2">
                  <c:v>2, Policy Only </c:v>
                </c:pt>
                <c:pt idx="3">
                  <c:v>1, No Evidence </c:v>
                </c:pt>
              </c:strCache>
            </c:strRef>
          </c:cat>
          <c:val>
            <c:numRef>
              <c:f>'Overall Scores'!$T$315:$T$318</c:f>
              <c:numCache>
                <c:formatCode>0.00%</c:formatCode>
                <c:ptCount val="4"/>
              </c:numCache>
            </c:numRef>
          </c:val>
          <c:extLst>
            <c:ext xmlns:c16="http://schemas.microsoft.com/office/drawing/2014/chart" uri="{C3380CC4-5D6E-409C-BE32-E72D297353CC}">
              <c16:uniqueId val="{00000011-E0D8-4647-A634-F1E8E8C72F4C}"/>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'Overall Scores'!$Q$321</c:f>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Scores'!$P$322:$P$325</c:f>
              <c:strCache>
                <c:ptCount val="4"/>
                <c:pt idx="0">
                  <c:v>4, Strong Evidence</c:v>
                </c:pt>
                <c:pt idx="1">
                  <c:v>3, Generally Meets</c:v>
                </c:pt>
                <c:pt idx="2">
                  <c:v>2, Policy Only </c:v>
                </c:pt>
                <c:pt idx="3">
                  <c:v>1, No Evidence </c:v>
                </c:pt>
              </c:strCache>
            </c:strRef>
          </c:cat>
          <c:val>
            <c:numRef>
              <c:f>'Overall Scores'!$Q$322:$Q$325</c:f>
              <c:numCache>
                <c:formatCode>General</c:formatCode>
                <c:ptCount val="4"/>
              </c:numCache>
            </c:numRef>
          </c:val>
          <c:extLst xmlns:c15="http://schemas.microsoft.com/office/drawing/2012/chart">
            <c:ext xmlns:c16="http://schemas.microsoft.com/office/drawing/2014/chart" uri="{C3380CC4-5D6E-409C-BE32-E72D297353CC}">
              <c16:uniqueId val="{00000001-BCFC-4A40-AE80-C027E64C73C7}"/>
            </c:ext>
          </c:extLst>
        </c:ser>
        <c:ser>
          <c:idx val="1"/>
          <c:order val="1"/>
          <c:tx>
            <c:strRef>
              <c:f>'Overall Scores'!$R$321</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Scores'!$P$322:$P$325</c:f>
              <c:strCache>
                <c:ptCount val="4"/>
                <c:pt idx="0">
                  <c:v>4, Strong Evidence</c:v>
                </c:pt>
                <c:pt idx="1">
                  <c:v>3, Generally Meets</c:v>
                </c:pt>
                <c:pt idx="2">
                  <c:v>2, Policy Only </c:v>
                </c:pt>
                <c:pt idx="3">
                  <c:v>1, No Evidence </c:v>
                </c:pt>
              </c:strCache>
            </c:strRef>
          </c:cat>
          <c:val>
            <c:numRef>
              <c:f>'Overall Scores'!$R$322:$R$325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BCFC-4A40-AE80-C027E64C73C7}"/>
            </c:ext>
          </c:extLst>
        </c:ser>
        <c:dLbls>
          <c:showLegendKey val="0"/>
          <c:showVal val="1"/>
          <c:showCatName val="0"/>
          <c:showSerName val="0"/>
          <c:showPercent val="0"/>
          <c:showBubbleSize val="0"/>
        </c:dLbls>
        <c:gapWidth val="100"/>
        <c:overlap val="-24"/>
        <c:axId val="555397320"/>
        <c:axId val="555397976"/>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A-055B-4BB8-8F1B-FA6DC2D4C06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C-055B-4BB8-8F1B-FA6DC2D4C063}"/>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E-055B-4BB8-8F1B-FA6DC2D4C063}"/>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10-055B-4BB8-8F1B-FA6DC2D4C0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xmlns:c15="http://schemas.microsoft.com/office/drawing/2012/chart">
              <c:ext xmlns:c15="http://schemas.microsoft.com/office/drawing/2012/chart" uri="{CE6537A1-D6FC-4f65-9D91-7224C49458BB}"/>
            </c:extLst>
          </c:dLbls>
          <c:cat>
            <c:strRef>
              <c:f>'Overall Scores'!$P$322:$P$325</c:f>
              <c:strCache>
                <c:ptCount val="4"/>
                <c:pt idx="0">
                  <c:v>4, Strong Evidence</c:v>
                </c:pt>
                <c:pt idx="1">
                  <c:v>3, Generally Meets</c:v>
                </c:pt>
                <c:pt idx="2">
                  <c:v>2, Policy Only </c:v>
                </c:pt>
                <c:pt idx="3">
                  <c:v>1, No Evidence </c:v>
                </c:pt>
              </c:strCache>
            </c:strRef>
          </c:cat>
          <c:val>
            <c:numRef>
              <c:f>'Overall Scores'!$Q$322:$Q$325</c:f>
              <c:numCache>
                <c:formatCode>General</c:formatCode>
                <c:ptCount val="4"/>
              </c:numCache>
            </c:numRef>
          </c:val>
          <c:extLst xmlns:c15="http://schemas.microsoft.com/office/drawing/2012/chart">
            <c:ext xmlns:c16="http://schemas.microsoft.com/office/drawing/2014/chart" uri="{C3380CC4-5D6E-409C-BE32-E72D297353CC}">
              <c16:uniqueId val="{00000011-055B-4BB8-8F1B-FA6DC2D4C063}"/>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55B-4BB8-8F1B-FA6DC2D4C06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55B-4BB8-8F1B-FA6DC2D4C063}"/>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055B-4BB8-8F1B-FA6DC2D4C063}"/>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055B-4BB8-8F1B-FA6DC2D4C0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Scores'!$P$322:$P$325</c:f>
              <c:strCache>
                <c:ptCount val="4"/>
                <c:pt idx="0">
                  <c:v>4, Strong Evidence</c:v>
                </c:pt>
                <c:pt idx="1">
                  <c:v>3, Generally Meets</c:v>
                </c:pt>
                <c:pt idx="2">
                  <c:v>2, Policy Only </c:v>
                </c:pt>
                <c:pt idx="3">
                  <c:v>1, No Evidence </c:v>
                </c:pt>
              </c:strCache>
            </c:strRef>
          </c:cat>
          <c:val>
            <c:numRef>
              <c:f>'Overall Scores'!$S$322:$S$325</c:f>
              <c:numCache>
                <c:formatCode>0.00%</c:formatCode>
                <c:ptCount val="4"/>
                <c:pt idx="0">
                  <c:v>0</c:v>
                </c:pt>
                <c:pt idx="1">
                  <c:v>0</c:v>
                </c:pt>
                <c:pt idx="2">
                  <c:v>0</c:v>
                </c:pt>
                <c:pt idx="3">
                  <c:v>0</c:v>
                </c:pt>
              </c:numCache>
            </c:numRef>
          </c:val>
          <c:extLst>
            <c:ext xmlns:c16="http://schemas.microsoft.com/office/drawing/2014/chart" uri="{C3380CC4-5D6E-409C-BE32-E72D297353CC}">
              <c16:uniqueId val="{00000008-055B-4BB8-8F1B-FA6DC2D4C063}"/>
            </c:ext>
          </c:extLst>
        </c:ser>
        <c:ser>
          <c:idx val="2"/>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Scores'!$P$322:$P$325</c:f>
              <c:strCache>
                <c:ptCount val="4"/>
                <c:pt idx="0">
                  <c:v>4, Strong Evidence</c:v>
                </c:pt>
                <c:pt idx="1">
                  <c:v>3, Generally Meets</c:v>
                </c:pt>
                <c:pt idx="2">
                  <c:v>2, Policy Only </c:v>
                </c:pt>
                <c:pt idx="3">
                  <c:v>1, No Evidence </c:v>
                </c:pt>
              </c:strCache>
            </c:strRef>
          </c:cat>
          <c:val>
            <c:numRef>
              <c:f>'Overall Scores'!$T$322:$T$325</c:f>
              <c:numCache>
                <c:formatCode>0.00%</c:formatCode>
                <c:ptCount val="4"/>
              </c:numCache>
            </c:numRef>
          </c:val>
          <c:extLst>
            <c:ext xmlns:c16="http://schemas.microsoft.com/office/drawing/2014/chart" uri="{C3380CC4-5D6E-409C-BE32-E72D297353CC}">
              <c16:uniqueId val="{00000011-F5E2-4604-A4C8-CD81B32CDB60}"/>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'Overall Scores'!$Q$328</c:f>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Scores'!$P$329:$P$332</c:f>
              <c:strCache>
                <c:ptCount val="4"/>
                <c:pt idx="0">
                  <c:v>4, Strong Evidence</c:v>
                </c:pt>
                <c:pt idx="1">
                  <c:v>3, Generally Meets</c:v>
                </c:pt>
                <c:pt idx="2">
                  <c:v>2, Policy Only </c:v>
                </c:pt>
                <c:pt idx="3">
                  <c:v>1, No Evidence </c:v>
                </c:pt>
              </c:strCache>
            </c:strRef>
          </c:cat>
          <c:val>
            <c:numRef>
              <c:f>'Overall Scores'!$Q$329:$Q$332</c:f>
              <c:numCache>
                <c:formatCode>General</c:formatCode>
                <c:ptCount val="4"/>
              </c:numCache>
            </c:numRef>
          </c:val>
          <c:extLst xmlns:c15="http://schemas.microsoft.com/office/drawing/2012/chart">
            <c:ext xmlns:c16="http://schemas.microsoft.com/office/drawing/2014/chart" uri="{C3380CC4-5D6E-409C-BE32-E72D297353CC}">
              <c16:uniqueId val="{00000001-207A-467D-90BA-09164AFE64DD}"/>
            </c:ext>
          </c:extLst>
        </c:ser>
        <c:ser>
          <c:idx val="1"/>
          <c:order val="1"/>
          <c:tx>
            <c:strRef>
              <c:f>'Overall Scores'!$R$328</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Scores'!$P$329:$P$332</c:f>
              <c:strCache>
                <c:ptCount val="4"/>
                <c:pt idx="0">
                  <c:v>4, Strong Evidence</c:v>
                </c:pt>
                <c:pt idx="1">
                  <c:v>3, Generally Meets</c:v>
                </c:pt>
                <c:pt idx="2">
                  <c:v>2, Policy Only </c:v>
                </c:pt>
                <c:pt idx="3">
                  <c:v>1, No Evidence </c:v>
                </c:pt>
              </c:strCache>
            </c:strRef>
          </c:cat>
          <c:val>
            <c:numRef>
              <c:f>'Overall Scores'!$R$329:$R$332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207A-467D-90BA-09164AFE64DD}"/>
            </c:ext>
          </c:extLst>
        </c:ser>
        <c:dLbls>
          <c:showLegendKey val="0"/>
          <c:showVal val="1"/>
          <c:showCatName val="0"/>
          <c:showSerName val="0"/>
          <c:showPercent val="0"/>
          <c:showBubbleSize val="0"/>
        </c:dLbls>
        <c:gapWidth val="100"/>
        <c:overlap val="-24"/>
        <c:axId val="555397320"/>
        <c:axId val="555397976"/>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B74-4A51-84F3-A169BF3E3BF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BB74-4A51-84F3-A169BF3E3BF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BB74-4A51-84F3-A169BF3E3BFC}"/>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BB74-4A51-84F3-A169BF3E3BFC}"/>
              </c:ext>
            </c:extLst>
          </c:dPt>
          <c:dLbls>
            <c:dLbl>
              <c:idx val="0"/>
              <c:layout>
                <c:manualLayout>
                  <c:x val="0.14276609305289995"/>
                  <c:y val="-4.289545443286808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74-4A51-84F3-A169BF3E3BFC}"/>
                </c:ext>
              </c:extLst>
            </c:dLbl>
            <c:dLbl>
              <c:idx val="1"/>
              <c:layout>
                <c:manualLayout>
                  <c:x val="0.1504142766093052"/>
                  <c:y val="7.506704525751908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B74-4A51-84F3-A169BF3E3BFC}"/>
                </c:ext>
              </c:extLst>
            </c:dLbl>
            <c:dLbl>
              <c:idx val="2"/>
              <c:layout>
                <c:manualLayout>
                  <c:x val="-0.16061185468451247"/>
                  <c:y val="4.289545443286805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74-4A51-84F3-A169BF3E3BFC}"/>
                </c:ext>
              </c:extLst>
            </c:dLbl>
            <c:dLbl>
              <c:idx val="3"/>
              <c:layout>
                <c:manualLayout>
                  <c:x val="-0.1147227533460803"/>
                  <c:y val="-5.36193180410850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B74-4A51-84F3-A169BF3E3B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Scores'!$S$3:$S$6</c:f>
              <c:strCache>
                <c:ptCount val="4"/>
                <c:pt idx="0">
                  <c:v>4, Strong Evidence</c:v>
                </c:pt>
                <c:pt idx="1">
                  <c:v>3, Generally Meets</c:v>
                </c:pt>
                <c:pt idx="2">
                  <c:v>2, Policy Only </c:v>
                </c:pt>
                <c:pt idx="3">
                  <c:v>1, No Evidence </c:v>
                </c:pt>
              </c:strCache>
            </c:strRef>
          </c:cat>
          <c:val>
            <c:numRef>
              <c:f>'Overall Scores'!$V$3:$V$6</c:f>
              <c:numCache>
                <c:formatCode>0.00%</c:formatCode>
                <c:ptCount val="4"/>
                <c:pt idx="0">
                  <c:v>3.7453183520599252E-4</c:v>
                </c:pt>
                <c:pt idx="1">
                  <c:v>3.7453183520599252E-4</c:v>
                </c:pt>
                <c:pt idx="2">
                  <c:v>3.7453183520599252E-4</c:v>
                </c:pt>
                <c:pt idx="3">
                  <c:v>3.7453183520599252E-4</c:v>
                </c:pt>
              </c:numCache>
            </c:numRef>
          </c:val>
          <c:extLst>
            <c:ext xmlns:c16="http://schemas.microsoft.com/office/drawing/2014/chart" uri="{C3380CC4-5D6E-409C-BE32-E72D297353CC}">
              <c16:uniqueId val="{00000008-BB74-4A51-84F3-A169BF3E3BFC}"/>
            </c:ext>
          </c:extLst>
        </c:ser>
        <c:dLbls>
          <c:showLegendKey val="0"/>
          <c:showVal val="0"/>
          <c:showCatName val="0"/>
          <c:showSerName val="0"/>
          <c:showPercent val="1"/>
          <c:showBubbleSize val="0"/>
          <c:showLeaderLines val="1"/>
        </c:dLbls>
        <c:firstSliceAng val="0"/>
        <c:holeSize val="75"/>
        <c:extLst>
          <c:ext xmlns:c15="http://schemas.microsoft.com/office/drawing/2012/chart" uri="{02D57815-91ED-43cb-92C2-25804820EDAC}">
            <c15:filteredPieSeries>
              <c15: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BB74-4A51-84F3-A169BF3E3BF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BB74-4A51-84F3-A169BF3E3BF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BB74-4A51-84F3-A169BF3E3BFC}"/>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BB74-4A51-84F3-A169BF3E3B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uri="{CE6537A1-D6FC-4f65-9D91-7224C49458BB}"/>
                  </c:extLst>
                </c:dLbls>
                <c:cat>
                  <c:strRef>
                    <c:extLst>
                      <c:ext uri="{02D57815-91ED-43cb-92C2-25804820EDAC}">
                        <c15:formulaRef>
                          <c15:sqref>'Overall Scores'!$S$3:$S$6</c15:sqref>
                        </c15:formulaRef>
                      </c:ext>
                    </c:extLst>
                    <c:strCache>
                      <c:ptCount val="4"/>
                      <c:pt idx="0">
                        <c:v>4, Strong Evidence</c:v>
                      </c:pt>
                      <c:pt idx="1">
                        <c:v>3, Generally Meets</c:v>
                      </c:pt>
                      <c:pt idx="2">
                        <c:v>2, Policy Only </c:v>
                      </c:pt>
                      <c:pt idx="3">
                        <c:v>1, No Evidence </c:v>
                      </c:pt>
                    </c:strCache>
                  </c:strRef>
                </c:cat>
                <c:val>
                  <c:numRef>
                    <c:extLst>
                      <c:ext uri="{02D57815-91ED-43cb-92C2-25804820EDAC}">
                        <c15:formulaRef>
                          <c15:sqref>'Overall Scores'!$T$3:$T$6</c15:sqref>
                        </c15:formulaRef>
                      </c:ext>
                    </c:extLst>
                    <c:numCache>
                      <c:formatCode>General</c:formatCode>
                      <c:ptCount val="4"/>
                    </c:numCache>
                  </c:numRef>
                </c:val>
                <c:extLst>
                  <c:ext xmlns:c16="http://schemas.microsoft.com/office/drawing/2014/chart" uri="{C3380CC4-5D6E-409C-BE32-E72D297353CC}">
                    <c16:uniqueId val="{00000011-BB74-4A51-84F3-A169BF3E3BFC}"/>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A-592F-4B79-82EF-90FD44E0F624}"/>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C-592F-4B79-82EF-90FD44E0F624}"/>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E-592F-4B79-82EF-90FD44E0F624}"/>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10-592F-4B79-82EF-90FD44E0F62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xmlns:c15="http://schemas.microsoft.com/office/drawing/2012/chart">
              <c:ext xmlns:c15="http://schemas.microsoft.com/office/drawing/2012/chart" uri="{CE6537A1-D6FC-4f65-9D91-7224C49458BB}"/>
            </c:extLst>
          </c:dLbls>
          <c:cat>
            <c:strRef>
              <c:f>'Overall Scores'!$P$329:$P$332</c:f>
              <c:strCache>
                <c:ptCount val="4"/>
                <c:pt idx="0">
                  <c:v>4, Strong Evidence</c:v>
                </c:pt>
                <c:pt idx="1">
                  <c:v>3, Generally Meets</c:v>
                </c:pt>
                <c:pt idx="2">
                  <c:v>2, Policy Only </c:v>
                </c:pt>
                <c:pt idx="3">
                  <c:v>1, No Evidence </c:v>
                </c:pt>
              </c:strCache>
            </c:strRef>
          </c:cat>
          <c:val>
            <c:numRef>
              <c:f>'Overall Scores'!$Q$329:$Q$332</c:f>
              <c:numCache>
                <c:formatCode>General</c:formatCode>
                <c:ptCount val="4"/>
              </c:numCache>
            </c:numRef>
          </c:val>
          <c:extLst xmlns:c15="http://schemas.microsoft.com/office/drawing/2012/chart">
            <c:ext xmlns:c16="http://schemas.microsoft.com/office/drawing/2014/chart" uri="{C3380CC4-5D6E-409C-BE32-E72D297353CC}">
              <c16:uniqueId val="{00000011-592F-4B79-82EF-90FD44E0F624}"/>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92F-4B79-82EF-90FD44E0F624}"/>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92F-4B79-82EF-90FD44E0F624}"/>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92F-4B79-82EF-90FD44E0F624}"/>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92F-4B79-82EF-90FD44E0F62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Scores'!$P$329:$P$332</c:f>
              <c:strCache>
                <c:ptCount val="4"/>
                <c:pt idx="0">
                  <c:v>4, Strong Evidence</c:v>
                </c:pt>
                <c:pt idx="1">
                  <c:v>3, Generally Meets</c:v>
                </c:pt>
                <c:pt idx="2">
                  <c:v>2, Policy Only </c:v>
                </c:pt>
                <c:pt idx="3">
                  <c:v>1, No Evidence </c:v>
                </c:pt>
              </c:strCache>
            </c:strRef>
          </c:cat>
          <c:val>
            <c:numRef>
              <c:f>'Overall Scores'!$S$329:$S$332</c:f>
              <c:numCache>
                <c:formatCode>0.00%</c:formatCode>
                <c:ptCount val="4"/>
                <c:pt idx="0">
                  <c:v>0</c:v>
                </c:pt>
                <c:pt idx="1">
                  <c:v>0</c:v>
                </c:pt>
                <c:pt idx="2">
                  <c:v>0</c:v>
                </c:pt>
                <c:pt idx="3">
                  <c:v>0</c:v>
                </c:pt>
              </c:numCache>
            </c:numRef>
          </c:val>
          <c:extLst>
            <c:ext xmlns:c16="http://schemas.microsoft.com/office/drawing/2014/chart" uri="{C3380CC4-5D6E-409C-BE32-E72D297353CC}">
              <c16:uniqueId val="{00000008-592F-4B79-82EF-90FD44E0F624}"/>
            </c:ext>
          </c:extLst>
        </c:ser>
        <c:ser>
          <c:idx val="2"/>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Scores'!$P$329:$P$332</c:f>
              <c:strCache>
                <c:ptCount val="4"/>
                <c:pt idx="0">
                  <c:v>4, Strong Evidence</c:v>
                </c:pt>
                <c:pt idx="1">
                  <c:v>3, Generally Meets</c:v>
                </c:pt>
                <c:pt idx="2">
                  <c:v>2, Policy Only </c:v>
                </c:pt>
                <c:pt idx="3">
                  <c:v>1, No Evidence </c:v>
                </c:pt>
              </c:strCache>
            </c:strRef>
          </c:cat>
          <c:val>
            <c:numRef>
              <c:f>'Overall Scores'!$T$329:$T$332</c:f>
              <c:numCache>
                <c:formatCode>0.00%</c:formatCode>
                <c:ptCount val="4"/>
              </c:numCache>
            </c:numRef>
          </c:val>
          <c:extLst>
            <c:ext xmlns:c16="http://schemas.microsoft.com/office/drawing/2014/chart" uri="{C3380CC4-5D6E-409C-BE32-E72D297353CC}">
              <c16:uniqueId val="{00000011-A8CC-408A-89AD-66C413A0EBA7}"/>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'Overall Scores'!$Q$335</c:f>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Scores'!$P$336:$P$339</c:f>
              <c:strCache>
                <c:ptCount val="4"/>
                <c:pt idx="0">
                  <c:v>4, Strong Evidence</c:v>
                </c:pt>
                <c:pt idx="1">
                  <c:v>3, Generally Meets</c:v>
                </c:pt>
                <c:pt idx="2">
                  <c:v>2, Policy Only </c:v>
                </c:pt>
                <c:pt idx="3">
                  <c:v>1, No Evidence </c:v>
                </c:pt>
              </c:strCache>
            </c:strRef>
          </c:cat>
          <c:val>
            <c:numRef>
              <c:f>'Overall Scores'!$Q$336:$Q$339</c:f>
              <c:numCache>
                <c:formatCode>General</c:formatCode>
                <c:ptCount val="4"/>
              </c:numCache>
            </c:numRef>
          </c:val>
          <c:extLst xmlns:c15="http://schemas.microsoft.com/office/drawing/2012/chart">
            <c:ext xmlns:c16="http://schemas.microsoft.com/office/drawing/2014/chart" uri="{C3380CC4-5D6E-409C-BE32-E72D297353CC}">
              <c16:uniqueId val="{00000001-6773-4EA2-A043-39D8DED885B5}"/>
            </c:ext>
          </c:extLst>
        </c:ser>
        <c:ser>
          <c:idx val="1"/>
          <c:order val="1"/>
          <c:tx>
            <c:strRef>
              <c:f>'Overall Scores'!$R$335</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Scores'!$P$336:$P$339</c:f>
              <c:strCache>
                <c:ptCount val="4"/>
                <c:pt idx="0">
                  <c:v>4, Strong Evidence</c:v>
                </c:pt>
                <c:pt idx="1">
                  <c:v>3, Generally Meets</c:v>
                </c:pt>
                <c:pt idx="2">
                  <c:v>2, Policy Only </c:v>
                </c:pt>
                <c:pt idx="3">
                  <c:v>1, No Evidence </c:v>
                </c:pt>
              </c:strCache>
            </c:strRef>
          </c:cat>
          <c:val>
            <c:numRef>
              <c:f>'Overall Scores'!$R$336:$R$339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6773-4EA2-A043-39D8DED885B5}"/>
            </c:ext>
          </c:extLst>
        </c:ser>
        <c:dLbls>
          <c:showLegendKey val="0"/>
          <c:showVal val="1"/>
          <c:showCatName val="0"/>
          <c:showSerName val="0"/>
          <c:showPercent val="0"/>
          <c:showBubbleSize val="0"/>
        </c:dLbls>
        <c:gapWidth val="100"/>
        <c:overlap val="-24"/>
        <c:axId val="555397320"/>
        <c:axId val="555397976"/>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A-AB88-43C4-B475-CA4E390827D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C-AB88-43C4-B475-CA4E390827D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E-AB88-43C4-B475-CA4E390827DA}"/>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10-AB88-43C4-B475-CA4E390827D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xmlns:c15="http://schemas.microsoft.com/office/drawing/2012/chart">
              <c:ext xmlns:c15="http://schemas.microsoft.com/office/drawing/2012/chart" uri="{CE6537A1-D6FC-4f65-9D91-7224C49458BB}"/>
            </c:extLst>
          </c:dLbls>
          <c:cat>
            <c:strRef>
              <c:f>'Overall Scores'!$P$336:$P$339</c:f>
              <c:strCache>
                <c:ptCount val="4"/>
                <c:pt idx="0">
                  <c:v>4, Strong Evidence</c:v>
                </c:pt>
                <c:pt idx="1">
                  <c:v>3, Generally Meets</c:v>
                </c:pt>
                <c:pt idx="2">
                  <c:v>2, Policy Only </c:v>
                </c:pt>
                <c:pt idx="3">
                  <c:v>1, No Evidence </c:v>
                </c:pt>
              </c:strCache>
            </c:strRef>
          </c:cat>
          <c:val>
            <c:numRef>
              <c:f>'Overall Scores'!$Q$336:$Q$339</c:f>
              <c:numCache>
                <c:formatCode>General</c:formatCode>
                <c:ptCount val="4"/>
              </c:numCache>
            </c:numRef>
          </c:val>
          <c:extLst xmlns:c15="http://schemas.microsoft.com/office/drawing/2012/chart">
            <c:ext xmlns:c16="http://schemas.microsoft.com/office/drawing/2014/chart" uri="{C3380CC4-5D6E-409C-BE32-E72D297353CC}">
              <c16:uniqueId val="{00000011-AB88-43C4-B475-CA4E390827DA}"/>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B88-43C4-B475-CA4E390827D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B88-43C4-B475-CA4E390827D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AB88-43C4-B475-CA4E390827DA}"/>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AB88-43C4-B475-CA4E390827D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Scores'!$P$336:$P$339</c:f>
              <c:strCache>
                <c:ptCount val="4"/>
                <c:pt idx="0">
                  <c:v>4, Strong Evidence</c:v>
                </c:pt>
                <c:pt idx="1">
                  <c:v>3, Generally Meets</c:v>
                </c:pt>
                <c:pt idx="2">
                  <c:v>2, Policy Only </c:v>
                </c:pt>
                <c:pt idx="3">
                  <c:v>1, No Evidence </c:v>
                </c:pt>
              </c:strCache>
            </c:strRef>
          </c:cat>
          <c:val>
            <c:numRef>
              <c:f>'Overall Scores'!$S$336:$S$339</c:f>
              <c:numCache>
                <c:formatCode>0.00%</c:formatCode>
                <c:ptCount val="4"/>
                <c:pt idx="0">
                  <c:v>0</c:v>
                </c:pt>
                <c:pt idx="1">
                  <c:v>0</c:v>
                </c:pt>
                <c:pt idx="2">
                  <c:v>0</c:v>
                </c:pt>
                <c:pt idx="3">
                  <c:v>0</c:v>
                </c:pt>
              </c:numCache>
            </c:numRef>
          </c:val>
          <c:extLst>
            <c:ext xmlns:c16="http://schemas.microsoft.com/office/drawing/2014/chart" uri="{C3380CC4-5D6E-409C-BE32-E72D297353CC}">
              <c16:uniqueId val="{00000008-AB88-43C4-B475-CA4E390827DA}"/>
            </c:ext>
          </c:extLst>
        </c:ser>
        <c:ser>
          <c:idx val="2"/>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Scores'!$P$336:$P$339</c:f>
              <c:strCache>
                <c:ptCount val="4"/>
                <c:pt idx="0">
                  <c:v>4, Strong Evidence</c:v>
                </c:pt>
                <c:pt idx="1">
                  <c:v>3, Generally Meets</c:v>
                </c:pt>
                <c:pt idx="2">
                  <c:v>2, Policy Only </c:v>
                </c:pt>
                <c:pt idx="3">
                  <c:v>1, No Evidence </c:v>
                </c:pt>
              </c:strCache>
            </c:strRef>
          </c:cat>
          <c:val>
            <c:numRef>
              <c:f>'Overall Scores'!$T$336:$T$339</c:f>
              <c:numCache>
                <c:formatCode>0.00%</c:formatCode>
                <c:ptCount val="4"/>
              </c:numCache>
            </c:numRef>
          </c:val>
          <c:extLst>
            <c:ext xmlns:c16="http://schemas.microsoft.com/office/drawing/2014/chart" uri="{C3380CC4-5D6E-409C-BE32-E72D297353CC}">
              <c16:uniqueId val="{00000011-753F-499B-9F27-6ABB387CCA13}"/>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Scores'!$P$273:$P$276</c:f>
              <c:strCache>
                <c:ptCount val="4"/>
                <c:pt idx="0">
                  <c:v>4, Strong Evidence</c:v>
                </c:pt>
                <c:pt idx="1">
                  <c:v>3, Generally Meets</c:v>
                </c:pt>
                <c:pt idx="2">
                  <c:v>2, Policy Only </c:v>
                </c:pt>
                <c:pt idx="3">
                  <c:v>1, No Evidence </c:v>
                </c:pt>
              </c:strCache>
            </c:strRef>
          </c:cat>
          <c:val>
            <c:numRef>
              <c:f>'Overall Scores'!$Q$273:$Q$276</c:f>
              <c:numCache>
                <c:formatCode>General</c:formatCode>
                <c:ptCount val="4"/>
              </c:numCache>
            </c:numRef>
          </c:val>
          <c:extLst xmlns:c15="http://schemas.microsoft.com/office/drawing/2012/chart">
            <c:ext xmlns:c16="http://schemas.microsoft.com/office/drawing/2014/chart" uri="{C3380CC4-5D6E-409C-BE32-E72D297353CC}">
              <c16:uniqueId val="{00000001-C885-49BD-BB64-D196BDE4BDB1}"/>
            </c:ext>
          </c:extLst>
        </c:ser>
        <c:ser>
          <c:idx val="1"/>
          <c:order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Scores'!$P$273:$P$276</c:f>
              <c:strCache>
                <c:ptCount val="4"/>
                <c:pt idx="0">
                  <c:v>4, Strong Evidence</c:v>
                </c:pt>
                <c:pt idx="1">
                  <c:v>3, Generally Meets</c:v>
                </c:pt>
                <c:pt idx="2">
                  <c:v>2, Policy Only </c:v>
                </c:pt>
                <c:pt idx="3">
                  <c:v>1, No Evidence </c:v>
                </c:pt>
              </c:strCache>
            </c:strRef>
          </c:cat>
          <c:val>
            <c:numRef>
              <c:f>'Overall Scores'!$R$273:$R$276</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0-C885-49BD-BB64-D196BDE4BDB1}"/>
            </c:ext>
          </c:extLst>
        </c:ser>
        <c:dLbls>
          <c:showLegendKey val="0"/>
          <c:showVal val="1"/>
          <c:showCatName val="0"/>
          <c:showSerName val="0"/>
          <c:showPercent val="0"/>
          <c:showBubbleSize val="0"/>
        </c:dLbls>
        <c:gapWidth val="100"/>
        <c:overlap val="-24"/>
        <c:axId val="555397320"/>
        <c:axId val="555397976"/>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A-8E4E-4D90-955F-E60509FC073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C-8E4E-4D90-955F-E60509FC073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E-8E4E-4D90-955F-E60509FC073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10-8E4E-4D90-955F-E60509FC073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xmlns:c15="http://schemas.microsoft.com/office/drawing/2012/chart">
              <c:ext xmlns:c15="http://schemas.microsoft.com/office/drawing/2012/chart" uri="{CE6537A1-D6FC-4f65-9D91-7224C49458BB}"/>
            </c:extLst>
          </c:dLbls>
          <c:cat>
            <c:strRef>
              <c:f>'Overall Scores'!$P$273:$P$276</c:f>
              <c:strCache>
                <c:ptCount val="4"/>
                <c:pt idx="0">
                  <c:v>4, Strong Evidence</c:v>
                </c:pt>
                <c:pt idx="1">
                  <c:v>3, Generally Meets</c:v>
                </c:pt>
                <c:pt idx="2">
                  <c:v>2, Policy Only </c:v>
                </c:pt>
                <c:pt idx="3">
                  <c:v>1, No Evidence </c:v>
                </c:pt>
              </c:strCache>
            </c:strRef>
          </c:cat>
          <c:val>
            <c:numRef>
              <c:f>'Overall Scores'!$Q$273:$Q$276</c:f>
              <c:numCache>
                <c:formatCode>General</c:formatCode>
                <c:ptCount val="4"/>
              </c:numCache>
            </c:numRef>
          </c:val>
          <c:extLst xmlns:c15="http://schemas.microsoft.com/office/drawing/2012/chart">
            <c:ext xmlns:c16="http://schemas.microsoft.com/office/drawing/2014/chart" uri="{C3380CC4-5D6E-409C-BE32-E72D297353CC}">
              <c16:uniqueId val="{00000011-8E4E-4D90-955F-E60509FC0731}"/>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E4E-4D90-955F-E60509FC073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E4E-4D90-955F-E60509FC073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8E4E-4D90-955F-E60509FC073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8E4E-4D90-955F-E60509FC0731}"/>
              </c:ext>
            </c:extLst>
          </c:dPt>
          <c:dLbls>
            <c:dLbl>
              <c:idx val="0"/>
              <c:layout>
                <c:manualLayout>
                  <c:x val="4.6654389195825569E-2"/>
                  <c:y val="-2.53365067141742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4E-4D90-955F-E60509FC0731}"/>
                </c:ext>
              </c:extLst>
            </c:dLbl>
            <c:dLbl>
              <c:idx val="1"/>
              <c:layout>
                <c:manualLayout>
                  <c:x val="4.1743400859422956E-2"/>
                  <c:y val="3.80047600712613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4E-4D90-955F-E60509FC0731}"/>
                </c:ext>
              </c:extLst>
            </c:dLbl>
            <c:dLbl>
              <c:idx val="2"/>
              <c:layout>
                <c:manualLayout>
                  <c:x val="0"/>
                  <c:y val="4.117182341053297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4E-4D90-955F-E60509FC0731}"/>
                </c:ext>
              </c:extLst>
            </c:dLbl>
            <c:dLbl>
              <c:idx val="3"/>
              <c:layout>
                <c:manualLayout>
                  <c:x val="-4.1743400859422956E-2"/>
                  <c:y val="-3.167063339271784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4E-4D90-955F-E60509FC07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Scores'!$P$273:$P$276</c:f>
              <c:strCache>
                <c:ptCount val="4"/>
                <c:pt idx="0">
                  <c:v>4, Strong Evidence</c:v>
                </c:pt>
                <c:pt idx="1">
                  <c:v>3, Generally Meets</c:v>
                </c:pt>
                <c:pt idx="2">
                  <c:v>2, Policy Only </c:v>
                </c:pt>
                <c:pt idx="3">
                  <c:v>1, No Evidence </c:v>
                </c:pt>
              </c:strCache>
            </c:strRef>
          </c:cat>
          <c:val>
            <c:numRef>
              <c:f>'Overall Scores'!$S$273:$S$276</c:f>
              <c:numCache>
                <c:formatCode>0.00%</c:formatCode>
                <c:ptCount val="4"/>
                <c:pt idx="0">
                  <c:v>3.7453183520599252E-4</c:v>
                </c:pt>
                <c:pt idx="1">
                  <c:v>3.7453183520599252E-4</c:v>
                </c:pt>
                <c:pt idx="2">
                  <c:v>3.7453183520599252E-4</c:v>
                </c:pt>
                <c:pt idx="3">
                  <c:v>3.7453183520599252E-4</c:v>
                </c:pt>
              </c:numCache>
            </c:numRef>
          </c:val>
          <c:extLst>
            <c:ext xmlns:c16="http://schemas.microsoft.com/office/drawing/2014/chart" uri="{C3380CC4-5D6E-409C-BE32-E72D297353CC}">
              <c16:uniqueId val="{00000008-8E4E-4D90-955F-E60509FC0731}"/>
            </c:ext>
          </c:extLst>
        </c:ser>
        <c:ser>
          <c:idx val="2"/>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Scores'!$P$273:$P$276</c:f>
              <c:strCache>
                <c:ptCount val="4"/>
                <c:pt idx="0">
                  <c:v>4, Strong Evidence</c:v>
                </c:pt>
                <c:pt idx="1">
                  <c:v>3, Generally Meets</c:v>
                </c:pt>
                <c:pt idx="2">
                  <c:v>2, Policy Only </c:v>
                </c:pt>
                <c:pt idx="3">
                  <c:v>1, No Evidence </c:v>
                </c:pt>
              </c:strCache>
            </c:strRef>
          </c:cat>
          <c:val>
            <c:numRef>
              <c:f>'Overall Scores'!$T$273:$T$276</c:f>
              <c:numCache>
                <c:formatCode>0.00%</c:formatCode>
                <c:ptCount val="4"/>
              </c:numCache>
            </c:numRef>
          </c:val>
          <c:extLst>
            <c:ext xmlns:c16="http://schemas.microsoft.com/office/drawing/2014/chart" uri="{C3380CC4-5D6E-409C-BE32-E72D297353CC}">
              <c16:uniqueId val="{0000001A-283D-4856-9BA2-14838085914D}"/>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'Overall Scores'!$Q$279</c:f>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Scores'!$P$280:$P$283</c:f>
              <c:strCache>
                <c:ptCount val="4"/>
                <c:pt idx="0">
                  <c:v>4, Strong Evidence</c:v>
                </c:pt>
                <c:pt idx="1">
                  <c:v>3, Generally Meets</c:v>
                </c:pt>
                <c:pt idx="2">
                  <c:v>2, Policy Only </c:v>
                </c:pt>
                <c:pt idx="3">
                  <c:v>1, No Evidence </c:v>
                </c:pt>
              </c:strCache>
            </c:strRef>
          </c:cat>
          <c:val>
            <c:numRef>
              <c:f>'Overall Scores'!$Q$280:$Q$283</c:f>
              <c:numCache>
                <c:formatCode>General</c:formatCode>
                <c:ptCount val="4"/>
              </c:numCache>
            </c:numRef>
          </c:val>
          <c:extLst xmlns:c15="http://schemas.microsoft.com/office/drawing/2012/chart">
            <c:ext xmlns:c16="http://schemas.microsoft.com/office/drawing/2014/chart" uri="{C3380CC4-5D6E-409C-BE32-E72D297353CC}">
              <c16:uniqueId val="{00000001-8CC2-4CD2-996A-DFF2743AA378}"/>
            </c:ext>
          </c:extLst>
        </c:ser>
        <c:ser>
          <c:idx val="1"/>
          <c:order val="1"/>
          <c:tx>
            <c:strRef>
              <c:f>'Overall Scores'!$R$279</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Scores'!$P$280:$P$283</c:f>
              <c:strCache>
                <c:ptCount val="4"/>
                <c:pt idx="0">
                  <c:v>4, Strong Evidence</c:v>
                </c:pt>
                <c:pt idx="1">
                  <c:v>3, Generally Meets</c:v>
                </c:pt>
                <c:pt idx="2">
                  <c:v>2, Policy Only </c:v>
                </c:pt>
                <c:pt idx="3">
                  <c:v>1, No Evidence </c:v>
                </c:pt>
              </c:strCache>
            </c:strRef>
          </c:cat>
          <c:val>
            <c:numRef>
              <c:f>'Overall Scores'!$R$280:$R$283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8CC2-4CD2-996A-DFF2743AA378}"/>
            </c:ext>
          </c:extLst>
        </c:ser>
        <c:dLbls>
          <c:showLegendKey val="0"/>
          <c:showVal val="1"/>
          <c:showCatName val="0"/>
          <c:showSerName val="0"/>
          <c:showPercent val="0"/>
          <c:showBubbleSize val="0"/>
        </c:dLbls>
        <c:gapWidth val="100"/>
        <c:overlap val="-24"/>
        <c:axId val="555397320"/>
        <c:axId val="555397976"/>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A-8ADF-4C01-8C44-AB98C4CDDB0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C-8ADF-4C01-8C44-AB98C4CDDB0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E-8ADF-4C01-8C44-AB98C4CDDB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10-8ADF-4C01-8C44-AB98C4CDDB0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xmlns:c15="http://schemas.microsoft.com/office/drawing/2012/chart">
              <c:ext xmlns:c15="http://schemas.microsoft.com/office/drawing/2012/chart" uri="{CE6537A1-D6FC-4f65-9D91-7224C49458BB}"/>
            </c:extLst>
          </c:dLbls>
          <c:cat>
            <c:strRef>
              <c:f>'Overall Scores'!$P$280:$P$283</c:f>
              <c:strCache>
                <c:ptCount val="4"/>
                <c:pt idx="0">
                  <c:v>4, Strong Evidence</c:v>
                </c:pt>
                <c:pt idx="1">
                  <c:v>3, Generally Meets</c:v>
                </c:pt>
                <c:pt idx="2">
                  <c:v>2, Policy Only </c:v>
                </c:pt>
                <c:pt idx="3">
                  <c:v>1, No Evidence </c:v>
                </c:pt>
              </c:strCache>
            </c:strRef>
          </c:cat>
          <c:val>
            <c:numRef>
              <c:f>'Overall Scores'!$Q$280:$Q$283</c:f>
              <c:numCache>
                <c:formatCode>General</c:formatCode>
                <c:ptCount val="4"/>
              </c:numCache>
            </c:numRef>
          </c:val>
          <c:extLst xmlns:c15="http://schemas.microsoft.com/office/drawing/2012/chart">
            <c:ext xmlns:c16="http://schemas.microsoft.com/office/drawing/2014/chart" uri="{C3380CC4-5D6E-409C-BE32-E72D297353CC}">
              <c16:uniqueId val="{00000011-8ADF-4C01-8C44-AB98C4CDDB0F}"/>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ADF-4C01-8C44-AB98C4CDDB0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ADF-4C01-8C44-AB98C4CDDB0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8ADF-4C01-8C44-AB98C4CDDB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8ADF-4C01-8C44-AB98C4CDDB0F}"/>
              </c:ext>
            </c:extLst>
          </c:dPt>
          <c:dLbls>
            <c:dLbl>
              <c:idx val="0"/>
              <c:layout>
                <c:manualLayout>
                  <c:x val="3.6832412523020171E-2"/>
                  <c:y val="-5.384007676762031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DF-4C01-8C44-AB98C4CDDB0F}"/>
                </c:ext>
              </c:extLst>
            </c:dLbl>
            <c:dLbl>
              <c:idx val="1"/>
              <c:layout>
                <c:manualLayout>
                  <c:x val="4.1743400859422956E-2"/>
                  <c:y val="5.067301342834856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DF-4C01-8C44-AB98C4CDDB0F}"/>
                </c:ext>
              </c:extLst>
            </c:dLbl>
            <c:dLbl>
              <c:idx val="2"/>
              <c:layout>
                <c:manualLayout>
                  <c:x val="-1.71884591774095E-2"/>
                  <c:y val="6.017420344616379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DF-4C01-8C44-AB98C4CDDB0F}"/>
                </c:ext>
              </c:extLst>
            </c:dLbl>
            <c:dLbl>
              <c:idx val="3"/>
              <c:layout>
                <c:manualLayout>
                  <c:x val="-2.7010435850214901E-2"/>
                  <c:y val="-4.117182341053317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DF-4C01-8C44-AB98C4CDDB0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Scores'!$P$280:$P$283</c:f>
              <c:strCache>
                <c:ptCount val="4"/>
                <c:pt idx="0">
                  <c:v>4, Strong Evidence</c:v>
                </c:pt>
                <c:pt idx="1">
                  <c:v>3, Generally Meets</c:v>
                </c:pt>
                <c:pt idx="2">
                  <c:v>2, Policy Only </c:v>
                </c:pt>
                <c:pt idx="3">
                  <c:v>1, No Evidence </c:v>
                </c:pt>
              </c:strCache>
            </c:strRef>
          </c:cat>
          <c:val>
            <c:numRef>
              <c:f>'Overall Scores'!$S$280:$S$283</c:f>
              <c:numCache>
                <c:formatCode>0.00%</c:formatCode>
                <c:ptCount val="4"/>
                <c:pt idx="0">
                  <c:v>0</c:v>
                </c:pt>
                <c:pt idx="1">
                  <c:v>0</c:v>
                </c:pt>
                <c:pt idx="2">
                  <c:v>0</c:v>
                </c:pt>
                <c:pt idx="3">
                  <c:v>0</c:v>
                </c:pt>
              </c:numCache>
            </c:numRef>
          </c:val>
          <c:extLst>
            <c:ext xmlns:c16="http://schemas.microsoft.com/office/drawing/2014/chart" uri="{C3380CC4-5D6E-409C-BE32-E72D297353CC}">
              <c16:uniqueId val="{00000008-8ADF-4C01-8C44-AB98C4CDDB0F}"/>
            </c:ext>
          </c:extLst>
        </c:ser>
        <c:ser>
          <c:idx val="2"/>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Scores'!$P$280:$P$283</c:f>
              <c:strCache>
                <c:ptCount val="4"/>
                <c:pt idx="0">
                  <c:v>4, Strong Evidence</c:v>
                </c:pt>
                <c:pt idx="1">
                  <c:v>3, Generally Meets</c:v>
                </c:pt>
                <c:pt idx="2">
                  <c:v>2, Policy Only </c:v>
                </c:pt>
                <c:pt idx="3">
                  <c:v>1, No Evidence </c:v>
                </c:pt>
              </c:strCache>
            </c:strRef>
          </c:cat>
          <c:val>
            <c:numRef>
              <c:f>'Overall Scores'!$T$280:$T$283</c:f>
              <c:numCache>
                <c:formatCode>0.00%</c:formatCode>
                <c:ptCount val="4"/>
              </c:numCache>
            </c:numRef>
          </c:val>
          <c:extLst>
            <c:ext xmlns:c16="http://schemas.microsoft.com/office/drawing/2014/chart" uri="{C3380CC4-5D6E-409C-BE32-E72D297353CC}">
              <c16:uniqueId val="{00000011-3188-44E0-AA0D-B145E0958272}"/>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'Overall Scores'!$Q$286</c:f>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Scores'!$P$287:$P$290</c:f>
              <c:strCache>
                <c:ptCount val="4"/>
                <c:pt idx="0">
                  <c:v>4, Strong Evidence</c:v>
                </c:pt>
                <c:pt idx="1">
                  <c:v>3, Generally Meets</c:v>
                </c:pt>
                <c:pt idx="2">
                  <c:v>2, Policy Only </c:v>
                </c:pt>
                <c:pt idx="3">
                  <c:v>1, No Evidence </c:v>
                </c:pt>
              </c:strCache>
            </c:strRef>
          </c:cat>
          <c:val>
            <c:numRef>
              <c:f>'Overall Scores'!$Q$287:$Q$290</c:f>
              <c:numCache>
                <c:formatCode>General</c:formatCode>
                <c:ptCount val="4"/>
              </c:numCache>
            </c:numRef>
          </c:val>
          <c:extLst xmlns:c15="http://schemas.microsoft.com/office/drawing/2012/chart">
            <c:ext xmlns:c16="http://schemas.microsoft.com/office/drawing/2014/chart" uri="{C3380CC4-5D6E-409C-BE32-E72D297353CC}">
              <c16:uniqueId val="{00000001-C3CD-4795-96A2-E7ED35E36FF1}"/>
            </c:ext>
          </c:extLst>
        </c:ser>
        <c:ser>
          <c:idx val="1"/>
          <c:order val="1"/>
          <c:tx>
            <c:strRef>
              <c:f>'Overall Scores'!$R$286</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Scores'!$P$287:$P$290</c:f>
              <c:strCache>
                <c:ptCount val="4"/>
                <c:pt idx="0">
                  <c:v>4, Strong Evidence</c:v>
                </c:pt>
                <c:pt idx="1">
                  <c:v>3, Generally Meets</c:v>
                </c:pt>
                <c:pt idx="2">
                  <c:v>2, Policy Only </c:v>
                </c:pt>
                <c:pt idx="3">
                  <c:v>1, No Evidence </c:v>
                </c:pt>
              </c:strCache>
            </c:strRef>
          </c:cat>
          <c:val>
            <c:numRef>
              <c:f>'Overall Scores'!$R$287:$R$290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C3CD-4795-96A2-E7ED35E36FF1}"/>
            </c:ext>
          </c:extLst>
        </c:ser>
        <c:dLbls>
          <c:showLegendKey val="0"/>
          <c:showVal val="1"/>
          <c:showCatName val="0"/>
          <c:showSerName val="0"/>
          <c:showPercent val="0"/>
          <c:showBubbleSize val="0"/>
        </c:dLbls>
        <c:gapWidth val="100"/>
        <c:overlap val="-24"/>
        <c:axId val="555397320"/>
        <c:axId val="555397976"/>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Elements</a:t>
            </a:r>
            <a:r>
              <a:rPr lang="en-US" baseline="0"/>
              <a:t> by Percentage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A-B845-4BFF-913D-78A88456E86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C-B845-4BFF-913D-78A88456E86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0E-B845-4BFF-913D-78A88456E86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xmlns:c15="http://schemas.microsoft.com/office/drawing/2012/chart">
              <c:ext xmlns:c16="http://schemas.microsoft.com/office/drawing/2014/chart" uri="{C3380CC4-5D6E-409C-BE32-E72D297353CC}">
                <c16:uniqueId val="{00000010-B845-4BFF-913D-78A88456E8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xmlns:c15="http://schemas.microsoft.com/office/drawing/2012/chart">
              <c:ext xmlns:c15="http://schemas.microsoft.com/office/drawing/2012/chart" uri="{CE6537A1-D6FC-4f65-9D91-7224C49458BB}"/>
            </c:extLst>
          </c:dLbls>
          <c:cat>
            <c:strRef>
              <c:f>'Overall Scores'!$P$287:$P$290</c:f>
              <c:strCache>
                <c:ptCount val="4"/>
                <c:pt idx="0">
                  <c:v>4, Strong Evidence</c:v>
                </c:pt>
                <c:pt idx="1">
                  <c:v>3, Generally Meets</c:v>
                </c:pt>
                <c:pt idx="2">
                  <c:v>2, Policy Only </c:v>
                </c:pt>
                <c:pt idx="3">
                  <c:v>1, No Evidence </c:v>
                </c:pt>
              </c:strCache>
            </c:strRef>
          </c:cat>
          <c:val>
            <c:numRef>
              <c:f>'Overall Scores'!$Q$287:$Q$290</c:f>
              <c:numCache>
                <c:formatCode>General</c:formatCode>
                <c:ptCount val="4"/>
              </c:numCache>
            </c:numRef>
          </c:val>
          <c:extLst xmlns:c15="http://schemas.microsoft.com/office/drawing/2012/chart">
            <c:ext xmlns:c16="http://schemas.microsoft.com/office/drawing/2014/chart" uri="{C3380CC4-5D6E-409C-BE32-E72D297353CC}">
              <c16:uniqueId val="{00000011-B845-4BFF-913D-78A88456E861}"/>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845-4BFF-913D-78A88456E86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B845-4BFF-913D-78A88456E86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B845-4BFF-913D-78A88456E86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B845-4BFF-913D-78A88456E861}"/>
              </c:ext>
            </c:extLst>
          </c:dPt>
          <c:dLbls>
            <c:dLbl>
              <c:idx val="0"/>
              <c:layout>
                <c:manualLayout>
                  <c:x val="4.9109883364027006E-3"/>
                  <c:y val="-6.334126678543570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845-4BFF-913D-78A88456E861}"/>
                </c:ext>
              </c:extLst>
            </c:dLbl>
            <c:dLbl>
              <c:idx val="1"/>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15:layout>
                    <c:manualLayout>
                      <c:w val="6.2750056795386755E-2"/>
                      <c:h val="7.2795075540695003E-2"/>
                    </c:manualLayout>
                  </c15:layout>
                </c:ext>
                <c:ext xmlns:c16="http://schemas.microsoft.com/office/drawing/2014/chart" uri="{C3380CC4-5D6E-409C-BE32-E72D297353CC}">
                  <c16:uniqueId val="{00000003-B845-4BFF-913D-78A88456E861}"/>
                </c:ext>
              </c:extLst>
            </c:dLbl>
            <c:dLbl>
              <c:idx val="2"/>
              <c:layout>
                <c:manualLayout>
                  <c:x val="2.4554941682013503E-3"/>
                  <c:y val="-5.8062157147655382E-1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845-4BFF-913D-78A88456E861}"/>
                </c:ext>
              </c:extLst>
            </c:dLbl>
            <c:dLbl>
              <c:idx val="3"/>
              <c:layout>
                <c:manualLayout>
                  <c:x val="-2.4554941682013503E-3"/>
                  <c:y val="-6.334126678543570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845-4BFF-913D-78A88456E8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Scores'!$P$287:$P$290</c:f>
              <c:strCache>
                <c:ptCount val="4"/>
                <c:pt idx="0">
                  <c:v>4, Strong Evidence</c:v>
                </c:pt>
                <c:pt idx="1">
                  <c:v>3, Generally Meets</c:v>
                </c:pt>
                <c:pt idx="2">
                  <c:v>2, Policy Only </c:v>
                </c:pt>
                <c:pt idx="3">
                  <c:v>1, No Evidence </c:v>
                </c:pt>
              </c:strCache>
            </c:strRef>
          </c:cat>
          <c:val>
            <c:numRef>
              <c:f>'Overall Scores'!$S$287:$S$290</c:f>
              <c:numCache>
                <c:formatCode>0.00%</c:formatCode>
                <c:ptCount val="4"/>
                <c:pt idx="0">
                  <c:v>0</c:v>
                </c:pt>
                <c:pt idx="1">
                  <c:v>0</c:v>
                </c:pt>
                <c:pt idx="2">
                  <c:v>0</c:v>
                </c:pt>
                <c:pt idx="3">
                  <c:v>0</c:v>
                </c:pt>
              </c:numCache>
            </c:numRef>
          </c:val>
          <c:extLst>
            <c:ext xmlns:c16="http://schemas.microsoft.com/office/drawing/2014/chart" uri="{C3380CC4-5D6E-409C-BE32-E72D297353CC}">
              <c16:uniqueId val="{00000008-B845-4BFF-913D-78A88456E861}"/>
            </c:ext>
          </c:extLst>
        </c:ser>
        <c:ser>
          <c:idx val="2"/>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'Overall Scores'!$P$287:$P$290</c:f>
              <c:strCache>
                <c:ptCount val="4"/>
                <c:pt idx="0">
                  <c:v>4, Strong Evidence</c:v>
                </c:pt>
                <c:pt idx="1">
                  <c:v>3, Generally Meets</c:v>
                </c:pt>
                <c:pt idx="2">
                  <c:v>2, Policy Only </c:v>
                </c:pt>
                <c:pt idx="3">
                  <c:v>1, No Evidence </c:v>
                </c:pt>
              </c:strCache>
            </c:strRef>
          </c:cat>
          <c:val>
            <c:numRef>
              <c:f>'Overall Scores'!$T$287:$T$290</c:f>
              <c:numCache>
                <c:formatCode>0.00%</c:formatCode>
                <c:ptCount val="4"/>
              </c:numCache>
            </c:numRef>
          </c:val>
          <c:extLst>
            <c:ext xmlns:c16="http://schemas.microsoft.com/office/drawing/2014/chart" uri="{C3380CC4-5D6E-409C-BE32-E72D297353CC}">
              <c16:uniqueId val="{00000011-A78D-46B1-9D81-523B646A7AE3}"/>
            </c:ext>
          </c:extLst>
        </c:ser>
        <c:dLbls>
          <c:showLegendKey val="0"/>
          <c:showVal val="0"/>
          <c:showCatName val="0"/>
          <c:showSerName val="0"/>
          <c:showPercent val="1"/>
          <c:showBubbleSize val="0"/>
          <c:showLeaderLines val="1"/>
        </c:dLbls>
        <c:firstSliceAng val="0"/>
        <c:holeSize val="75"/>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FOIA Program Element Totals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'Overall Scores'!$Q$293</c:f>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Scores'!$P$294:$P$297</c:f>
              <c:strCache>
                <c:ptCount val="4"/>
                <c:pt idx="0">
                  <c:v>4, Strong Evidence</c:v>
                </c:pt>
                <c:pt idx="1">
                  <c:v>3, Generally Meets</c:v>
                </c:pt>
                <c:pt idx="2">
                  <c:v>2, Policy Only </c:v>
                </c:pt>
                <c:pt idx="3">
                  <c:v>1, No Evidence </c:v>
                </c:pt>
              </c:strCache>
            </c:strRef>
          </c:cat>
          <c:val>
            <c:numRef>
              <c:f>'Overall Scores'!$Q$294:$Q$297</c:f>
              <c:numCache>
                <c:formatCode>General</c:formatCode>
                <c:ptCount val="4"/>
              </c:numCache>
            </c:numRef>
          </c:val>
          <c:extLst xmlns:c15="http://schemas.microsoft.com/office/drawing/2012/chart">
            <c:ext xmlns:c16="http://schemas.microsoft.com/office/drawing/2014/chart" uri="{C3380CC4-5D6E-409C-BE32-E72D297353CC}">
              <c16:uniqueId val="{00000001-5E7C-4D00-944B-8CF03C90BA27}"/>
            </c:ext>
          </c:extLst>
        </c:ser>
        <c:ser>
          <c:idx val="1"/>
          <c:order val="1"/>
          <c:tx>
            <c:strRef>
              <c:f>'Overall Scores'!$R$293</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'Overall Scores'!$P$294:$P$297</c:f>
              <c:strCache>
                <c:ptCount val="4"/>
                <c:pt idx="0">
                  <c:v>4, Strong Evidence</c:v>
                </c:pt>
                <c:pt idx="1">
                  <c:v>3, Generally Meets</c:v>
                </c:pt>
                <c:pt idx="2">
                  <c:v>2, Policy Only </c:v>
                </c:pt>
                <c:pt idx="3">
                  <c:v>1, No Evidence </c:v>
                </c:pt>
              </c:strCache>
            </c:strRef>
          </c:cat>
          <c:val>
            <c:numRef>
              <c:f>'Overall Scores'!$R$294:$R$297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5E7C-4D00-944B-8CF03C90BA27}"/>
            </c:ext>
          </c:extLst>
        </c:ser>
        <c:dLbls>
          <c:showLegendKey val="0"/>
          <c:showVal val="1"/>
          <c:showCatName val="0"/>
          <c:showSerName val="0"/>
          <c:showPercent val="0"/>
          <c:showBubbleSize val="0"/>
        </c:dLbls>
        <c:gapWidth val="100"/>
        <c:overlap val="-24"/>
        <c:axId val="555397320"/>
        <c:axId val="555397976"/>
        <c:extLst/>
      </c:barChart>
      <c:catAx>
        <c:axId val="5553973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976"/>
        <c:crosses val="autoZero"/>
        <c:auto val="1"/>
        <c:lblAlgn val="ctr"/>
        <c:lblOffset val="100"/>
        <c:noMultiLvlLbl val="0"/>
      </c:catAx>
      <c:valAx>
        <c:axId val="5553979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5539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200024</xdr:colOff>
      <xdr:row>21</xdr:row>
      <xdr:rowOff>9524</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590550</xdr:colOff>
      <xdr:row>0</xdr:row>
      <xdr:rowOff>9526</xdr:rowOff>
    </xdr:from>
    <xdr:to>
      <xdr:col>18</xdr:col>
      <xdr:colOff>276225</xdr:colOff>
      <xdr:row>21</xdr:row>
      <xdr:rowOff>19050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276225</xdr:colOff>
      <xdr:row>21</xdr:row>
      <xdr:rowOff>19050</xdr:rowOff>
    </xdr:to>
    <xdr:grpSp>
      <xdr:nvGrpSpPr>
        <xdr:cNvPr id="4" name="Group 3">
          <a:extLst>
            <a:ext uri="{FF2B5EF4-FFF2-40B4-BE49-F238E27FC236}">
              <a16:creationId xmlns:a16="http://schemas.microsoft.com/office/drawing/2014/main" id="{00000000-0008-0000-0A00-000004000000}"/>
            </a:ext>
          </a:extLst>
        </xdr:cNvPr>
        <xdr:cNvGrpSpPr/>
      </xdr:nvGrpSpPr>
      <xdr:grpSpPr>
        <a:xfrm>
          <a:off x="0" y="0"/>
          <a:ext cx="11249025" cy="4019550"/>
          <a:chOff x="0" y="0"/>
          <a:chExt cx="11249025" cy="3859530"/>
        </a:xfrm>
      </xdr:grpSpPr>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5686424" cy="385000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6076950" y="9526"/>
          <a:ext cx="5172075" cy="385000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276225</xdr:colOff>
      <xdr:row>21</xdr:row>
      <xdr:rowOff>19050</xdr:rowOff>
    </xdr:to>
    <xdr:grpSp>
      <xdr:nvGrpSpPr>
        <xdr:cNvPr id="4" name="Group 3">
          <a:extLst>
            <a:ext uri="{FF2B5EF4-FFF2-40B4-BE49-F238E27FC236}">
              <a16:creationId xmlns:a16="http://schemas.microsoft.com/office/drawing/2014/main" id="{00000000-0008-0000-0B00-000004000000}"/>
            </a:ext>
          </a:extLst>
        </xdr:cNvPr>
        <xdr:cNvGrpSpPr/>
      </xdr:nvGrpSpPr>
      <xdr:grpSpPr>
        <a:xfrm>
          <a:off x="0" y="0"/>
          <a:ext cx="11249025" cy="4019550"/>
          <a:chOff x="0" y="0"/>
          <a:chExt cx="11249025" cy="3859530"/>
        </a:xfrm>
      </xdr:grpSpPr>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5686424" cy="385000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6076950" y="9526"/>
          <a:ext cx="5172075" cy="385000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200024</xdr:colOff>
      <xdr:row>21</xdr:row>
      <xdr:rowOff>9524</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590550</xdr:colOff>
      <xdr:row>0</xdr:row>
      <xdr:rowOff>9526</xdr:rowOff>
    </xdr:from>
    <xdr:to>
      <xdr:col>18</xdr:col>
      <xdr:colOff>276225</xdr:colOff>
      <xdr:row>21</xdr:row>
      <xdr:rowOff>19050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200024</xdr:colOff>
      <xdr:row>21</xdr:row>
      <xdr:rowOff>9524</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590550</xdr:colOff>
      <xdr:row>0</xdr:row>
      <xdr:rowOff>9526</xdr:rowOff>
    </xdr:from>
    <xdr:to>
      <xdr:col>18</xdr:col>
      <xdr:colOff>276225</xdr:colOff>
      <xdr:row>21</xdr:row>
      <xdr:rowOff>19050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200024</xdr:colOff>
      <xdr:row>21</xdr:row>
      <xdr:rowOff>9524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590550</xdr:colOff>
      <xdr:row>0</xdr:row>
      <xdr:rowOff>9526</xdr:rowOff>
    </xdr:from>
    <xdr:to>
      <xdr:col>18</xdr:col>
      <xdr:colOff>276225</xdr:colOff>
      <xdr:row>21</xdr:row>
      <xdr:rowOff>19050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200024</xdr:colOff>
      <xdr:row>21</xdr:row>
      <xdr:rowOff>9524</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590550</xdr:colOff>
      <xdr:row>0</xdr:row>
      <xdr:rowOff>9526</xdr:rowOff>
    </xdr:from>
    <xdr:to>
      <xdr:col>18</xdr:col>
      <xdr:colOff>276225</xdr:colOff>
      <xdr:row>21</xdr:row>
      <xdr:rowOff>19050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276225</xdr:colOff>
      <xdr:row>21</xdr:row>
      <xdr:rowOff>19050</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0" y="0"/>
          <a:ext cx="11249025" cy="4019550"/>
          <a:chOff x="0" y="0"/>
          <a:chExt cx="11249025" cy="3859530"/>
        </a:xfrm>
      </xdr:grpSpPr>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5686424" cy="385000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6076950" y="9526"/>
          <a:ext cx="5172075" cy="385000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276225</xdr:colOff>
      <xdr:row>21</xdr:row>
      <xdr:rowOff>19050</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0" y="0"/>
          <a:ext cx="11249025" cy="4019550"/>
          <a:chOff x="0" y="0"/>
          <a:chExt cx="11249025" cy="3859530"/>
        </a:xfrm>
      </xdr:grpSpPr>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5686424" cy="385000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6076950" y="9526"/>
          <a:ext cx="5172075" cy="385000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276225</xdr:colOff>
      <xdr:row>21</xdr:row>
      <xdr:rowOff>19050</xdr:rowOff>
    </xdr:to>
    <xdr:grpSp>
      <xdr:nvGrpSpPr>
        <xdr:cNvPr id="4" name="Group 3">
          <a:extLst>
            <a:ext uri="{FF2B5EF4-FFF2-40B4-BE49-F238E27FC236}">
              <a16:creationId xmlns:a16="http://schemas.microsoft.com/office/drawing/2014/main" id="{00000000-0008-0000-0800-000004000000}"/>
            </a:ext>
          </a:extLst>
        </xdr:cNvPr>
        <xdr:cNvGrpSpPr/>
      </xdr:nvGrpSpPr>
      <xdr:grpSpPr>
        <a:xfrm>
          <a:off x="0" y="0"/>
          <a:ext cx="11249025" cy="4019550"/>
          <a:chOff x="0" y="0"/>
          <a:chExt cx="11249025" cy="3859530"/>
        </a:xfrm>
      </xdr:grpSpPr>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5686424" cy="385000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6076950" y="9526"/>
          <a:ext cx="5172075" cy="385000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276225</xdr:colOff>
      <xdr:row>21</xdr:row>
      <xdr:rowOff>19050</xdr:rowOff>
    </xdr:to>
    <xdr:grpSp>
      <xdr:nvGrpSpPr>
        <xdr:cNvPr id="4" name="Group 3">
          <a:extLst>
            <a:ext uri="{FF2B5EF4-FFF2-40B4-BE49-F238E27FC236}">
              <a16:creationId xmlns:a16="http://schemas.microsoft.com/office/drawing/2014/main" id="{00000000-0008-0000-0900-000004000000}"/>
            </a:ext>
          </a:extLst>
        </xdr:cNvPr>
        <xdr:cNvGrpSpPr/>
      </xdr:nvGrpSpPr>
      <xdr:grpSpPr>
        <a:xfrm>
          <a:off x="0" y="0"/>
          <a:ext cx="11249025" cy="4019550"/>
          <a:chOff x="0" y="0"/>
          <a:chExt cx="11249025" cy="3859530"/>
        </a:xfrm>
      </xdr:grpSpPr>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5686424" cy="385000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6076950" y="9526"/>
          <a:ext cx="5172075" cy="385000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6EEA-0CE5-40B2-8B2A-D9BA574B7416}">
  <dimension ref="A1:A4"/>
  <sheetViews>
    <sheetView tabSelected="1" workbookViewId="0">
      <selection activeCell="A4" sqref="A4"/>
    </sheetView>
  </sheetViews>
  <sheetFormatPr defaultRowHeight="15" x14ac:dyDescent="0.25"/>
  <cols>
    <col min="1" max="1" width="103.85546875" customWidth="1"/>
  </cols>
  <sheetData>
    <row r="1" spans="1:1" x14ac:dyDescent="0.25">
      <c r="A1" s="54" t="s">
        <v>417</v>
      </c>
    </row>
    <row r="2" spans="1:1" ht="45" x14ac:dyDescent="0.25">
      <c r="A2" s="53" t="s">
        <v>418</v>
      </c>
    </row>
    <row r="3" spans="1:1" ht="90" x14ac:dyDescent="0.25">
      <c r="A3" s="53" t="s">
        <v>420</v>
      </c>
    </row>
    <row r="4" spans="1:1" ht="45" x14ac:dyDescent="0.25">
      <c r="A4" s="55" t="s">
        <v>419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x14ac:dyDescent="0.25"/>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x14ac:dyDescent="0.25"/>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5" x14ac:dyDescent="0.25"/>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39"/>
  <sheetViews>
    <sheetView topLeftCell="C1" zoomScale="90" zoomScaleNormal="90" workbookViewId="0">
      <pane ySplit="1" topLeftCell="A2" activePane="bottomLeft" state="frozen"/>
      <selection pane="bottomLeft" activeCell="F2" sqref="F2"/>
    </sheetView>
  </sheetViews>
  <sheetFormatPr defaultRowHeight="15" x14ac:dyDescent="0.25"/>
  <cols>
    <col min="1" max="1" width="17.140625" style="3" customWidth="1"/>
    <col min="2" max="2" width="19.5703125" style="3" customWidth="1"/>
    <col min="3" max="3" width="14.7109375" style="3" bestFit="1" customWidth="1"/>
    <col min="4" max="4" width="27.28515625" style="3" customWidth="1"/>
    <col min="5" max="10" width="12.85546875" style="3" customWidth="1"/>
    <col min="11" max="11" width="12.28515625" style="3" customWidth="1"/>
    <col min="12" max="13" width="12.85546875" style="3" customWidth="1"/>
    <col min="14" max="14" width="12.5703125" style="3" customWidth="1"/>
    <col min="15" max="15" width="18.42578125" style="11" customWidth="1"/>
    <col min="16" max="16" width="17.42578125" style="11" customWidth="1"/>
    <col min="17" max="17" width="20.7109375" style="11" bestFit="1" customWidth="1"/>
    <col min="18" max="18" width="9.7109375" style="3" bestFit="1" customWidth="1"/>
    <col min="19" max="20" width="9.140625" style="3"/>
    <col min="21" max="21" width="14.140625" style="3" customWidth="1"/>
    <col min="22" max="22" width="15.7109375" style="3" bestFit="1" customWidth="1"/>
    <col min="23" max="16384" width="9.140625" style="3"/>
  </cols>
  <sheetData>
    <row r="1" spans="1:27" ht="30.75" thickBot="1" x14ac:dyDescent="0.3">
      <c r="A1" s="38" t="s">
        <v>387</v>
      </c>
      <c r="B1" s="38" t="s">
        <v>388</v>
      </c>
      <c r="C1" s="38" t="s">
        <v>0</v>
      </c>
      <c r="D1" s="38" t="s">
        <v>1</v>
      </c>
      <c r="E1" s="38" t="s">
        <v>158</v>
      </c>
      <c r="F1" s="38" t="s">
        <v>159</v>
      </c>
      <c r="G1" s="38" t="s">
        <v>161</v>
      </c>
      <c r="H1" s="38" t="s">
        <v>162</v>
      </c>
      <c r="I1" s="38" t="s">
        <v>163</v>
      </c>
      <c r="J1" s="38" t="s">
        <v>164</v>
      </c>
      <c r="K1" s="38" t="s">
        <v>165</v>
      </c>
      <c r="L1" s="38" t="s">
        <v>166</v>
      </c>
      <c r="M1" s="38" t="s">
        <v>167</v>
      </c>
      <c r="N1" s="38" t="s">
        <v>168</v>
      </c>
      <c r="O1" s="39" t="s">
        <v>74</v>
      </c>
      <c r="P1" s="39" t="s">
        <v>75</v>
      </c>
      <c r="Q1" s="39" t="s">
        <v>102</v>
      </c>
    </row>
    <row r="2" spans="1:27" ht="85.5" customHeight="1" thickBot="1" x14ac:dyDescent="0.3">
      <c r="A2" s="40" t="s">
        <v>222</v>
      </c>
      <c r="B2" s="41" t="s">
        <v>403</v>
      </c>
      <c r="C2" s="44" t="s">
        <v>2</v>
      </c>
      <c r="D2" s="45" t="s">
        <v>219</v>
      </c>
      <c r="E2" s="1">
        <v>1</v>
      </c>
      <c r="F2" s="1"/>
      <c r="G2" s="1"/>
      <c r="H2" s="1"/>
      <c r="I2" s="1"/>
      <c r="J2" s="1"/>
      <c r="K2" s="1"/>
      <c r="L2" s="1"/>
      <c r="M2" s="1"/>
      <c r="N2" s="1"/>
      <c r="O2" s="2"/>
      <c r="P2" s="2"/>
      <c r="Q2" s="2"/>
      <c r="S2" s="6" t="s">
        <v>95</v>
      </c>
      <c r="T2" s="7"/>
      <c r="U2" s="8" t="s">
        <v>96</v>
      </c>
      <c r="V2" s="9" t="s">
        <v>97</v>
      </c>
      <c r="X2" s="47" t="s">
        <v>214</v>
      </c>
      <c r="Y2" s="48"/>
      <c r="Z2" s="49"/>
      <c r="AA2" s="10">
        <f>COUNTBLANK(E2:N268)</f>
        <v>2666</v>
      </c>
    </row>
    <row r="3" spans="1:27" ht="60" x14ac:dyDescent="0.25">
      <c r="A3" s="40" t="s">
        <v>222</v>
      </c>
      <c r="B3" s="41" t="s">
        <v>403</v>
      </c>
      <c r="C3" s="44" t="s">
        <v>3</v>
      </c>
      <c r="D3" s="46" t="s">
        <v>395</v>
      </c>
      <c r="E3" s="1">
        <v>2</v>
      </c>
      <c r="F3" s="1"/>
      <c r="G3" s="1"/>
      <c r="H3" s="1"/>
      <c r="I3" s="1"/>
      <c r="J3" s="1"/>
      <c r="K3" s="1"/>
      <c r="L3" s="1"/>
      <c r="M3" s="1"/>
      <c r="N3" s="1"/>
      <c r="O3" s="2"/>
      <c r="P3" s="2"/>
      <c r="Q3" s="2"/>
      <c r="R3" s="11"/>
      <c r="S3" s="12" t="s">
        <v>98</v>
      </c>
      <c r="T3" s="13"/>
      <c r="U3" s="14">
        <f>COUNTIF(E2:N268, 4)</f>
        <v>1</v>
      </c>
      <c r="V3" s="15">
        <f>U3/$AA$4</f>
        <v>3.7453183520599252E-4</v>
      </c>
      <c r="X3" s="50" t="s">
        <v>215</v>
      </c>
      <c r="Y3" s="51"/>
      <c r="Z3" s="52"/>
      <c r="AA3" s="16">
        <f>COUNT(E2:N13)+COUNT(E14:N21)+COUNT(E22:N27)+COUNT(E28:N34)+COUNT(E35:N39)+COUNT(E40:N44)+COUNT(E45:N53)+COUNT(E54:N62)+COUNT(E63:N65)+COUNT(E66:N79)+COUNT(E80:N83)+COUNT(E84:N89)+COUNT(E90:N93)+COUNT(E94:N96)+COUNT(E97:N103)+COUNT(E104:N109)+COUNT(E110:N114)+COUNT(E115:N121)+COUNT(E122:N129)+COUNT(E130:N134)+COUNT(E135:N145)+COUNT(E146:N148)+COUNT(E149:N155)+COUNT(E156:N162)+COUNT(E167:N176)+COUNT(E177:N184)*COUNT(E185:N202)+COUNT(E203:N215)+COUNT(E216:N220)+COUNT(E221:N226)+COUNT(E227:N234)+COUNT(E235:N243)+COUNT(E244:N259)+COUNT(E260:N268)</f>
        <v>4</v>
      </c>
    </row>
    <row r="4" spans="1:27" ht="129" thickBot="1" x14ac:dyDescent="0.3">
      <c r="A4" s="40" t="s">
        <v>222</v>
      </c>
      <c r="B4" s="41" t="s">
        <v>403</v>
      </c>
      <c r="C4" s="44" t="s">
        <v>4</v>
      </c>
      <c r="D4" s="45" t="s">
        <v>220</v>
      </c>
      <c r="E4" s="1">
        <v>3</v>
      </c>
      <c r="F4" s="1"/>
      <c r="G4" s="1"/>
      <c r="H4" s="1"/>
      <c r="I4" s="1"/>
      <c r="J4" s="1"/>
      <c r="K4" s="1"/>
      <c r="L4" s="1"/>
      <c r="M4" s="1"/>
      <c r="N4" s="1"/>
      <c r="O4" s="2"/>
      <c r="P4" s="2"/>
      <c r="Q4" s="2"/>
      <c r="S4" s="17" t="s">
        <v>99</v>
      </c>
      <c r="T4" s="18"/>
      <c r="U4" s="19">
        <f>COUNTIF(E2:N268, 3)</f>
        <v>1</v>
      </c>
      <c r="V4" s="20">
        <f>U4/$AA$4</f>
        <v>3.7453183520599252E-4</v>
      </c>
      <c r="X4" s="21" t="s">
        <v>216</v>
      </c>
      <c r="Y4" s="22"/>
      <c r="Z4" s="22"/>
      <c r="AA4" s="23">
        <f>SUM(AA2:AA3)</f>
        <v>2670</v>
      </c>
    </row>
    <row r="5" spans="1:27" ht="71.25" x14ac:dyDescent="0.25">
      <c r="A5" s="40" t="s">
        <v>222</v>
      </c>
      <c r="B5" s="41" t="s">
        <v>403</v>
      </c>
      <c r="C5" s="44" t="s">
        <v>6</v>
      </c>
      <c r="D5" s="45" t="s">
        <v>5</v>
      </c>
      <c r="E5" s="1">
        <v>4</v>
      </c>
      <c r="F5" s="1"/>
      <c r="G5" s="1"/>
      <c r="H5" s="1"/>
      <c r="I5" s="1"/>
      <c r="J5" s="1"/>
      <c r="K5" s="1"/>
      <c r="L5" s="1"/>
      <c r="M5" s="1"/>
      <c r="N5" s="1"/>
      <c r="O5" s="2"/>
      <c r="P5" s="2"/>
      <c r="Q5" s="2"/>
      <c r="S5" s="17" t="s">
        <v>100</v>
      </c>
      <c r="T5" s="18"/>
      <c r="U5" s="19">
        <f>COUNTIF(E2:N268, 2)</f>
        <v>1</v>
      </c>
      <c r="V5" s="20">
        <f>U5/$AA$4</f>
        <v>3.7453183520599252E-4</v>
      </c>
    </row>
    <row r="6" spans="1:27" ht="72" thickBot="1" x14ac:dyDescent="0.3">
      <c r="A6" s="40" t="s">
        <v>222</v>
      </c>
      <c r="B6" s="41" t="s">
        <v>403</v>
      </c>
      <c r="C6" s="44" t="s">
        <v>7</v>
      </c>
      <c r="D6" s="45" t="s">
        <v>221</v>
      </c>
      <c r="E6" s="1"/>
      <c r="F6" s="1"/>
      <c r="G6" s="1"/>
      <c r="H6" s="1"/>
      <c r="I6" s="1"/>
      <c r="J6" s="1"/>
      <c r="K6" s="1"/>
      <c r="L6" s="1"/>
      <c r="M6" s="1"/>
      <c r="N6" s="1"/>
      <c r="O6" s="2"/>
      <c r="P6" s="2"/>
      <c r="Q6" s="2"/>
      <c r="S6" s="24" t="s">
        <v>101</v>
      </c>
      <c r="T6" s="25"/>
      <c r="U6" s="26">
        <f>COUNTIF(E2:N268, 1)</f>
        <v>1</v>
      </c>
      <c r="V6" s="27">
        <f>U6/$AA$4</f>
        <v>3.7453183520599252E-4</v>
      </c>
    </row>
    <row r="7" spans="1:27" ht="60" x14ac:dyDescent="0.25">
      <c r="A7" s="40" t="s">
        <v>222</v>
      </c>
      <c r="B7" s="41" t="s">
        <v>403</v>
      </c>
      <c r="C7" s="44" t="s">
        <v>8</v>
      </c>
      <c r="D7" s="45" t="s">
        <v>195</v>
      </c>
      <c r="E7" s="1"/>
      <c r="F7" s="1"/>
      <c r="G7" s="1"/>
      <c r="H7" s="1"/>
      <c r="I7" s="1"/>
      <c r="J7" s="1"/>
      <c r="K7" s="1"/>
      <c r="L7" s="1"/>
      <c r="M7" s="1"/>
      <c r="N7" s="1"/>
      <c r="O7" s="2"/>
      <c r="P7" s="2"/>
      <c r="Q7" s="2"/>
    </row>
    <row r="8" spans="1:27" ht="60" x14ac:dyDescent="0.25">
      <c r="A8" s="40" t="s">
        <v>222</v>
      </c>
      <c r="B8" s="41" t="s">
        <v>403</v>
      </c>
      <c r="C8" s="44" t="s">
        <v>9</v>
      </c>
      <c r="D8" s="46" t="s">
        <v>396</v>
      </c>
      <c r="E8" s="1"/>
      <c r="F8" s="1"/>
      <c r="G8" s="1"/>
      <c r="H8" s="1"/>
      <c r="I8" s="1"/>
      <c r="J8" s="1"/>
      <c r="K8" s="1"/>
      <c r="L8" s="1"/>
      <c r="M8" s="1"/>
      <c r="N8" s="1"/>
      <c r="O8" s="2"/>
      <c r="P8" s="2"/>
      <c r="Q8" s="2"/>
    </row>
    <row r="9" spans="1:27" ht="114" x14ac:dyDescent="0.25">
      <c r="A9" s="40" t="s">
        <v>222</v>
      </c>
      <c r="B9" s="41" t="s">
        <v>403</v>
      </c>
      <c r="C9" s="44" t="s">
        <v>10</v>
      </c>
      <c r="D9" s="45" t="s">
        <v>217</v>
      </c>
      <c r="E9" s="1"/>
      <c r="F9" s="1"/>
      <c r="G9" s="1"/>
      <c r="H9" s="1"/>
      <c r="I9" s="1"/>
      <c r="J9" s="1"/>
      <c r="K9" s="1"/>
      <c r="L9" s="1"/>
      <c r="M9" s="1"/>
      <c r="N9" s="1"/>
      <c r="O9" s="2"/>
      <c r="P9" s="2"/>
      <c r="Q9" s="2"/>
    </row>
    <row r="10" spans="1:27" ht="71.25" x14ac:dyDescent="0.25">
      <c r="A10" s="40" t="s">
        <v>222</v>
      </c>
      <c r="B10" s="41" t="s">
        <v>403</v>
      </c>
      <c r="C10" s="44" t="s">
        <v>31</v>
      </c>
      <c r="D10" s="45" t="s">
        <v>196</v>
      </c>
      <c r="E10" s="1"/>
      <c r="F10" s="1"/>
      <c r="G10" s="1"/>
      <c r="H10" s="1"/>
      <c r="I10" s="1"/>
      <c r="J10" s="1"/>
      <c r="K10" s="1"/>
      <c r="L10" s="1"/>
      <c r="M10" s="1"/>
      <c r="N10" s="1"/>
      <c r="O10" s="2"/>
      <c r="P10" s="2"/>
      <c r="Q10" s="2"/>
    </row>
    <row r="11" spans="1:27" ht="60" x14ac:dyDescent="0.25">
      <c r="A11" s="40" t="s">
        <v>222</v>
      </c>
      <c r="B11" s="41" t="s">
        <v>403</v>
      </c>
      <c r="C11" s="44" t="s">
        <v>32</v>
      </c>
      <c r="D11" s="45" t="s">
        <v>197</v>
      </c>
      <c r="E11" s="1"/>
      <c r="F11" s="1"/>
      <c r="G11" s="1"/>
      <c r="H11" s="1"/>
      <c r="I11" s="1"/>
      <c r="J11" s="1"/>
      <c r="K11" s="1"/>
      <c r="L11" s="1"/>
      <c r="M11" s="1"/>
      <c r="N11" s="1"/>
      <c r="O11" s="2"/>
      <c r="P11" s="2"/>
      <c r="Q11" s="2"/>
    </row>
    <row r="12" spans="1:27" ht="71.25" x14ac:dyDescent="0.25">
      <c r="A12" s="40" t="s">
        <v>222</v>
      </c>
      <c r="B12" s="41" t="s">
        <v>403</v>
      </c>
      <c r="C12" s="44" t="s">
        <v>113</v>
      </c>
      <c r="D12" s="45" t="s">
        <v>198</v>
      </c>
      <c r="E12" s="1"/>
      <c r="F12" s="1"/>
      <c r="G12" s="1"/>
      <c r="H12" s="1"/>
      <c r="I12" s="1"/>
      <c r="J12" s="1"/>
      <c r="K12" s="1"/>
      <c r="L12" s="1"/>
      <c r="M12" s="1"/>
      <c r="N12" s="1"/>
      <c r="O12" s="2"/>
      <c r="P12" s="2"/>
      <c r="Q12" s="2"/>
    </row>
    <row r="13" spans="1:27" ht="85.5" x14ac:dyDescent="0.25">
      <c r="A13" s="40" t="s">
        <v>222</v>
      </c>
      <c r="B13" s="41" t="s">
        <v>403</v>
      </c>
      <c r="C13" s="44" t="s">
        <v>114</v>
      </c>
      <c r="D13" s="45" t="s">
        <v>218</v>
      </c>
      <c r="E13" s="1"/>
      <c r="F13" s="1"/>
      <c r="G13" s="1"/>
      <c r="H13" s="1"/>
      <c r="I13" s="1"/>
      <c r="J13" s="1"/>
      <c r="K13" s="1"/>
      <c r="L13" s="1"/>
      <c r="M13" s="1"/>
      <c r="N13" s="1"/>
      <c r="O13" s="2"/>
      <c r="P13" s="2"/>
      <c r="Q13" s="2"/>
    </row>
    <row r="14" spans="1:27" ht="135" x14ac:dyDescent="0.25">
      <c r="A14" s="42" t="s">
        <v>389</v>
      </c>
      <c r="B14" s="43" t="s">
        <v>404</v>
      </c>
      <c r="C14" s="1" t="s">
        <v>2</v>
      </c>
      <c r="D14" s="1" t="s">
        <v>223</v>
      </c>
      <c r="E14" s="1"/>
      <c r="F14" s="1"/>
      <c r="G14" s="1"/>
      <c r="H14" s="1"/>
      <c r="I14" s="1"/>
      <c r="J14" s="1"/>
      <c r="K14" s="1"/>
      <c r="L14" s="1"/>
      <c r="M14" s="1"/>
      <c r="N14" s="1"/>
      <c r="O14" s="2"/>
      <c r="P14" s="2"/>
      <c r="Q14" s="2"/>
      <c r="S14" s="29"/>
      <c r="T14" s="29"/>
      <c r="U14" s="29"/>
      <c r="V14" s="29"/>
      <c r="W14" s="28"/>
    </row>
    <row r="15" spans="1:27" ht="60" x14ac:dyDescent="0.25">
      <c r="A15" s="42" t="s">
        <v>389</v>
      </c>
      <c r="B15" s="43" t="s">
        <v>404</v>
      </c>
      <c r="C15" s="1" t="s">
        <v>3</v>
      </c>
      <c r="D15" s="1" t="s">
        <v>11</v>
      </c>
      <c r="E15" s="1"/>
      <c r="F15" s="1"/>
      <c r="G15" s="1"/>
      <c r="H15" s="1"/>
      <c r="I15" s="1"/>
      <c r="J15" s="1"/>
      <c r="K15" s="1"/>
      <c r="L15" s="1"/>
      <c r="M15" s="1"/>
      <c r="N15" s="1"/>
      <c r="O15" s="2"/>
      <c r="P15" s="2"/>
      <c r="Q15" s="2"/>
      <c r="S15" s="28"/>
      <c r="T15" s="28"/>
      <c r="U15" s="28"/>
      <c r="V15" s="30"/>
      <c r="W15" s="28"/>
    </row>
    <row r="16" spans="1:27" ht="60" x14ac:dyDescent="0.25">
      <c r="A16" s="42" t="s">
        <v>389</v>
      </c>
      <c r="B16" s="43" t="s">
        <v>404</v>
      </c>
      <c r="C16" s="1" t="s">
        <v>4</v>
      </c>
      <c r="D16" s="1" t="s">
        <v>199</v>
      </c>
      <c r="E16" s="1"/>
      <c r="F16" s="1"/>
      <c r="G16" s="1"/>
      <c r="H16" s="1"/>
      <c r="I16" s="1"/>
      <c r="J16" s="1"/>
      <c r="K16" s="1"/>
      <c r="L16" s="1"/>
      <c r="M16" s="1"/>
      <c r="N16" s="1"/>
      <c r="O16" s="2"/>
      <c r="P16" s="2"/>
      <c r="Q16" s="2"/>
      <c r="S16" s="28"/>
      <c r="T16" s="28"/>
      <c r="U16" s="28"/>
      <c r="V16" s="30"/>
      <c r="W16" s="28"/>
    </row>
    <row r="17" spans="1:23" ht="75" x14ac:dyDescent="0.25">
      <c r="A17" s="42" t="s">
        <v>389</v>
      </c>
      <c r="B17" s="43" t="s">
        <v>404</v>
      </c>
      <c r="C17" s="1" t="s">
        <v>6</v>
      </c>
      <c r="D17" s="1" t="s">
        <v>12</v>
      </c>
      <c r="E17" s="1"/>
      <c r="F17" s="1"/>
      <c r="G17" s="1"/>
      <c r="H17" s="1"/>
      <c r="I17" s="1"/>
      <c r="J17" s="1"/>
      <c r="K17" s="1"/>
      <c r="L17" s="1"/>
      <c r="M17" s="1"/>
      <c r="N17" s="1"/>
      <c r="O17" s="2"/>
      <c r="P17" s="2"/>
      <c r="Q17" s="2"/>
      <c r="S17" s="28"/>
      <c r="T17" s="28"/>
      <c r="U17" s="28"/>
      <c r="V17" s="30"/>
      <c r="W17" s="28"/>
    </row>
    <row r="18" spans="1:23" ht="105" x14ac:dyDescent="0.25">
      <c r="A18" s="42" t="s">
        <v>389</v>
      </c>
      <c r="B18" s="43" t="s">
        <v>404</v>
      </c>
      <c r="C18" s="1" t="s">
        <v>7</v>
      </c>
      <c r="D18" s="1" t="s">
        <v>200</v>
      </c>
      <c r="E18" s="1"/>
      <c r="F18" s="1"/>
      <c r="G18" s="1"/>
      <c r="H18" s="1"/>
      <c r="I18" s="1"/>
      <c r="J18" s="1"/>
      <c r="K18" s="1"/>
      <c r="L18" s="1"/>
      <c r="M18" s="1"/>
      <c r="N18" s="1"/>
      <c r="O18" s="2"/>
      <c r="P18" s="2"/>
      <c r="Q18" s="2"/>
      <c r="S18" s="28"/>
      <c r="T18" s="28"/>
      <c r="U18" s="28"/>
      <c r="V18" s="30"/>
      <c r="W18" s="28"/>
    </row>
    <row r="19" spans="1:23" ht="105" x14ac:dyDescent="0.25">
      <c r="A19" s="42" t="s">
        <v>389</v>
      </c>
      <c r="B19" s="43" t="s">
        <v>404</v>
      </c>
      <c r="C19" s="1" t="s">
        <v>8</v>
      </c>
      <c r="D19" s="1" t="s">
        <v>201</v>
      </c>
      <c r="E19" s="1"/>
      <c r="F19" s="1"/>
      <c r="G19" s="1"/>
      <c r="H19" s="1"/>
      <c r="I19" s="1"/>
      <c r="J19" s="1"/>
      <c r="K19" s="1"/>
      <c r="L19" s="1"/>
      <c r="M19" s="1"/>
      <c r="N19" s="1"/>
      <c r="O19" s="2"/>
      <c r="P19" s="2"/>
      <c r="Q19" s="2"/>
      <c r="S19" s="28"/>
      <c r="T19" s="28"/>
      <c r="U19" s="28"/>
      <c r="V19" s="28"/>
      <c r="W19" s="28"/>
    </row>
    <row r="20" spans="1:23" ht="90" x14ac:dyDescent="0.25">
      <c r="A20" s="42" t="s">
        <v>389</v>
      </c>
      <c r="B20" s="43" t="s">
        <v>404</v>
      </c>
      <c r="C20" s="1" t="s">
        <v>9</v>
      </c>
      <c r="D20" s="1" t="s">
        <v>13</v>
      </c>
      <c r="E20" s="1"/>
      <c r="F20" s="1"/>
      <c r="G20" s="1"/>
      <c r="H20" s="1"/>
      <c r="I20" s="1"/>
      <c r="J20" s="1"/>
      <c r="K20" s="1"/>
      <c r="L20" s="1"/>
      <c r="M20" s="1"/>
      <c r="N20" s="1"/>
      <c r="O20" s="2"/>
      <c r="P20" s="2"/>
      <c r="Q20" s="2"/>
    </row>
    <row r="21" spans="1:23" ht="90" x14ac:dyDescent="0.25">
      <c r="A21" s="42" t="s">
        <v>389</v>
      </c>
      <c r="B21" s="43" t="s">
        <v>404</v>
      </c>
      <c r="C21" s="1" t="s">
        <v>10</v>
      </c>
      <c r="D21" s="1" t="s">
        <v>224</v>
      </c>
      <c r="E21" s="1"/>
      <c r="F21" s="1"/>
      <c r="G21" s="1"/>
      <c r="H21" s="1"/>
      <c r="I21" s="1"/>
      <c r="J21" s="1"/>
      <c r="K21" s="1"/>
      <c r="L21" s="1"/>
      <c r="M21" s="1"/>
      <c r="N21" s="1"/>
      <c r="O21" s="2"/>
      <c r="P21" s="2"/>
      <c r="Q21" s="2"/>
    </row>
    <row r="22" spans="1:23" ht="120" x14ac:dyDescent="0.25">
      <c r="A22" s="40" t="s">
        <v>103</v>
      </c>
      <c r="B22" s="41" t="s">
        <v>405</v>
      </c>
      <c r="C22" s="1" t="s">
        <v>2</v>
      </c>
      <c r="D22" s="1" t="s">
        <v>225</v>
      </c>
      <c r="E22" s="1"/>
      <c r="F22" s="1"/>
      <c r="G22" s="1"/>
      <c r="H22" s="1"/>
      <c r="I22" s="1"/>
      <c r="J22" s="1"/>
      <c r="K22" s="1"/>
      <c r="L22" s="1"/>
      <c r="M22" s="1"/>
      <c r="N22" s="1"/>
      <c r="O22" s="2"/>
      <c r="P22" s="2"/>
      <c r="Q22" s="2"/>
    </row>
    <row r="23" spans="1:23" ht="75" x14ac:dyDescent="0.25">
      <c r="A23" s="40" t="s">
        <v>103</v>
      </c>
      <c r="B23" s="41" t="s">
        <v>405</v>
      </c>
      <c r="C23" s="1" t="s">
        <v>3</v>
      </c>
      <c r="D23" s="1" t="s">
        <v>226</v>
      </c>
      <c r="E23" s="1"/>
      <c r="F23" s="1"/>
      <c r="G23" s="1"/>
      <c r="H23" s="1"/>
      <c r="I23" s="1"/>
      <c r="J23" s="1"/>
      <c r="K23" s="1"/>
      <c r="L23" s="1"/>
      <c r="M23" s="1"/>
      <c r="N23" s="1"/>
      <c r="O23" s="2"/>
      <c r="P23" s="2"/>
      <c r="Q23" s="2"/>
    </row>
    <row r="24" spans="1:23" ht="255" x14ac:dyDescent="0.25">
      <c r="A24" s="40" t="s">
        <v>103</v>
      </c>
      <c r="B24" s="41" t="s">
        <v>405</v>
      </c>
      <c r="C24" s="1" t="s">
        <v>4</v>
      </c>
      <c r="D24" s="1" t="s">
        <v>202</v>
      </c>
      <c r="E24" s="1"/>
      <c r="F24" s="1"/>
      <c r="G24" s="1"/>
      <c r="H24" s="1"/>
      <c r="I24" s="1"/>
      <c r="J24" s="1"/>
      <c r="K24" s="1"/>
      <c r="L24" s="1"/>
      <c r="M24" s="1"/>
      <c r="N24" s="1"/>
      <c r="O24" s="2"/>
      <c r="P24" s="2"/>
      <c r="Q24" s="2"/>
    </row>
    <row r="25" spans="1:23" ht="75" x14ac:dyDescent="0.25">
      <c r="A25" s="40" t="s">
        <v>103</v>
      </c>
      <c r="B25" s="41" t="s">
        <v>405</v>
      </c>
      <c r="C25" s="1" t="s">
        <v>6</v>
      </c>
      <c r="D25" s="1" t="s">
        <v>203</v>
      </c>
      <c r="E25" s="1"/>
      <c r="F25" s="1"/>
      <c r="G25" s="1"/>
      <c r="H25" s="1"/>
      <c r="I25" s="1"/>
      <c r="J25" s="1"/>
      <c r="K25" s="1"/>
      <c r="L25" s="1"/>
      <c r="M25" s="1"/>
      <c r="N25" s="1"/>
      <c r="O25" s="2"/>
      <c r="P25" s="2"/>
      <c r="Q25" s="2"/>
    </row>
    <row r="26" spans="1:23" ht="90" x14ac:dyDescent="0.25">
      <c r="A26" s="40" t="s">
        <v>103</v>
      </c>
      <c r="B26" s="41" t="s">
        <v>405</v>
      </c>
      <c r="C26" s="1" t="s">
        <v>7</v>
      </c>
      <c r="D26" s="1" t="s">
        <v>204</v>
      </c>
      <c r="E26" s="1"/>
      <c r="F26" s="1"/>
      <c r="G26" s="1"/>
      <c r="H26" s="1"/>
      <c r="I26" s="1"/>
      <c r="J26" s="1"/>
      <c r="K26" s="1"/>
      <c r="L26" s="1"/>
      <c r="M26" s="1"/>
      <c r="N26" s="1"/>
      <c r="O26" s="2"/>
      <c r="P26" s="2"/>
      <c r="Q26" s="2"/>
    </row>
    <row r="27" spans="1:23" ht="75" x14ac:dyDescent="0.25">
      <c r="A27" s="40" t="s">
        <v>103</v>
      </c>
      <c r="B27" s="41" t="s">
        <v>405</v>
      </c>
      <c r="C27" s="1" t="s">
        <v>8</v>
      </c>
      <c r="D27" s="1" t="s">
        <v>205</v>
      </c>
      <c r="E27" s="1"/>
      <c r="F27" s="1"/>
      <c r="G27" s="1"/>
      <c r="H27" s="1"/>
      <c r="I27" s="1"/>
      <c r="J27" s="1"/>
      <c r="K27" s="1"/>
      <c r="L27" s="1"/>
      <c r="M27" s="1"/>
      <c r="N27" s="1"/>
      <c r="O27" s="2"/>
      <c r="P27" s="2"/>
      <c r="Q27" s="2"/>
    </row>
    <row r="28" spans="1:23" ht="90" x14ac:dyDescent="0.25">
      <c r="A28" s="42" t="s">
        <v>104</v>
      </c>
      <c r="B28" s="43" t="s">
        <v>406</v>
      </c>
      <c r="C28" s="1" t="s">
        <v>2</v>
      </c>
      <c r="D28" s="1" t="s">
        <v>227</v>
      </c>
      <c r="E28" s="1"/>
      <c r="F28" s="1"/>
      <c r="G28" s="1"/>
      <c r="H28" s="1"/>
      <c r="I28" s="1"/>
      <c r="J28" s="1"/>
      <c r="K28" s="1"/>
      <c r="L28" s="1"/>
      <c r="M28" s="1"/>
      <c r="N28" s="1"/>
      <c r="O28" s="2"/>
      <c r="P28" s="2"/>
      <c r="Q28" s="2"/>
    </row>
    <row r="29" spans="1:23" ht="75" x14ac:dyDescent="0.25">
      <c r="A29" s="42" t="s">
        <v>104</v>
      </c>
      <c r="B29" s="43" t="s">
        <v>406</v>
      </c>
      <c r="C29" s="1" t="s">
        <v>3</v>
      </c>
      <c r="D29" s="1" t="s">
        <v>228</v>
      </c>
      <c r="E29" s="1"/>
      <c r="F29" s="1"/>
      <c r="G29" s="1"/>
      <c r="H29" s="1"/>
      <c r="I29" s="1"/>
      <c r="J29" s="1"/>
      <c r="K29" s="1"/>
      <c r="L29" s="1"/>
      <c r="M29" s="1"/>
      <c r="N29" s="1"/>
      <c r="O29" s="2"/>
      <c r="P29" s="2"/>
      <c r="Q29" s="2"/>
    </row>
    <row r="30" spans="1:23" ht="90" x14ac:dyDescent="0.25">
      <c r="A30" s="42" t="s">
        <v>104</v>
      </c>
      <c r="B30" s="43" t="s">
        <v>406</v>
      </c>
      <c r="C30" s="1" t="s">
        <v>4</v>
      </c>
      <c r="D30" s="1" t="s">
        <v>206</v>
      </c>
      <c r="E30" s="1"/>
      <c r="F30" s="1"/>
      <c r="G30" s="1"/>
      <c r="H30" s="1"/>
      <c r="I30" s="1"/>
      <c r="J30" s="1"/>
      <c r="K30" s="1"/>
      <c r="L30" s="1"/>
      <c r="M30" s="1"/>
      <c r="N30" s="1"/>
      <c r="O30" s="2"/>
      <c r="P30" s="2"/>
      <c r="Q30" s="2"/>
    </row>
    <row r="31" spans="1:23" ht="75" x14ac:dyDescent="0.25">
      <c r="A31" s="42" t="s">
        <v>104</v>
      </c>
      <c r="B31" s="43" t="s">
        <v>406</v>
      </c>
      <c r="C31" s="1" t="s">
        <v>6</v>
      </c>
      <c r="D31" s="1" t="s">
        <v>229</v>
      </c>
      <c r="E31" s="1"/>
      <c r="F31" s="1"/>
      <c r="G31" s="1"/>
      <c r="H31" s="1"/>
      <c r="I31" s="1"/>
      <c r="J31" s="1"/>
      <c r="K31" s="1"/>
      <c r="L31" s="1"/>
      <c r="M31" s="1"/>
      <c r="N31" s="1"/>
      <c r="O31" s="2"/>
      <c r="P31" s="2"/>
      <c r="Q31" s="2"/>
    </row>
    <row r="32" spans="1:23" ht="105" x14ac:dyDescent="0.25">
      <c r="A32" s="42" t="s">
        <v>104</v>
      </c>
      <c r="B32" s="43" t="s">
        <v>406</v>
      </c>
      <c r="C32" s="1" t="s">
        <v>7</v>
      </c>
      <c r="D32" s="1" t="s">
        <v>230</v>
      </c>
      <c r="E32" s="1"/>
      <c r="F32" s="1"/>
      <c r="G32" s="1"/>
      <c r="H32" s="1"/>
      <c r="I32" s="1"/>
      <c r="J32" s="1"/>
      <c r="K32" s="1"/>
      <c r="L32" s="1"/>
      <c r="M32" s="1"/>
      <c r="N32" s="1"/>
      <c r="O32" s="2"/>
      <c r="P32" s="2"/>
      <c r="Q32" s="2"/>
    </row>
    <row r="33" spans="1:17" ht="75" x14ac:dyDescent="0.25">
      <c r="A33" s="42" t="s">
        <v>104</v>
      </c>
      <c r="B33" s="43" t="s">
        <v>406</v>
      </c>
      <c r="C33" s="1" t="s">
        <v>8</v>
      </c>
      <c r="D33" s="1" t="s">
        <v>207</v>
      </c>
      <c r="E33" s="1"/>
      <c r="F33" s="1"/>
      <c r="G33" s="1"/>
      <c r="H33" s="1"/>
      <c r="I33" s="1"/>
      <c r="J33" s="1"/>
      <c r="K33" s="1"/>
      <c r="L33" s="1"/>
      <c r="M33" s="1"/>
      <c r="N33" s="1"/>
      <c r="O33" s="2"/>
      <c r="P33" s="2"/>
      <c r="Q33" s="2"/>
    </row>
    <row r="34" spans="1:17" ht="75" x14ac:dyDescent="0.25">
      <c r="A34" s="42" t="s">
        <v>104</v>
      </c>
      <c r="B34" s="43" t="s">
        <v>406</v>
      </c>
      <c r="C34" s="1" t="s">
        <v>9</v>
      </c>
      <c r="D34" s="1" t="s">
        <v>14</v>
      </c>
      <c r="E34" s="1"/>
      <c r="F34" s="1"/>
      <c r="G34" s="1"/>
      <c r="H34" s="1"/>
      <c r="I34" s="1"/>
      <c r="J34" s="1"/>
      <c r="K34" s="1"/>
      <c r="L34" s="1"/>
      <c r="M34" s="1"/>
      <c r="N34" s="1"/>
      <c r="O34" s="2"/>
      <c r="P34" s="2"/>
      <c r="Q34" s="2"/>
    </row>
    <row r="35" spans="1:17" ht="75" x14ac:dyDescent="0.25">
      <c r="A35" s="40" t="s">
        <v>105</v>
      </c>
      <c r="B35" s="41" t="s">
        <v>47</v>
      </c>
      <c r="C35" s="1" t="s">
        <v>2</v>
      </c>
      <c r="D35" s="1" t="s">
        <v>231</v>
      </c>
      <c r="E35" s="1"/>
      <c r="F35" s="1"/>
      <c r="G35" s="1"/>
      <c r="H35" s="1"/>
      <c r="I35" s="1"/>
      <c r="J35" s="1"/>
      <c r="K35" s="1"/>
      <c r="L35" s="1"/>
      <c r="M35" s="1"/>
      <c r="N35" s="1"/>
      <c r="O35" s="2"/>
      <c r="P35" s="2"/>
      <c r="Q35" s="2"/>
    </row>
    <row r="36" spans="1:17" ht="105" x14ac:dyDescent="0.25">
      <c r="A36" s="40" t="s">
        <v>105</v>
      </c>
      <c r="B36" s="41" t="s">
        <v>47</v>
      </c>
      <c r="C36" s="1" t="s">
        <v>3</v>
      </c>
      <c r="D36" s="1" t="s">
        <v>208</v>
      </c>
      <c r="E36" s="1"/>
      <c r="F36" s="1"/>
      <c r="G36" s="1"/>
      <c r="H36" s="1"/>
      <c r="I36" s="1"/>
      <c r="J36" s="1"/>
      <c r="K36" s="1"/>
      <c r="L36" s="1"/>
      <c r="M36" s="1"/>
      <c r="N36" s="1"/>
      <c r="O36" s="2"/>
      <c r="P36" s="2"/>
      <c r="Q36" s="2"/>
    </row>
    <row r="37" spans="1:17" ht="75" x14ac:dyDescent="0.25">
      <c r="A37" s="40" t="s">
        <v>105</v>
      </c>
      <c r="B37" s="41" t="s">
        <v>47</v>
      </c>
      <c r="C37" s="1" t="s">
        <v>4</v>
      </c>
      <c r="D37" s="1" t="s">
        <v>232</v>
      </c>
      <c r="E37" s="1"/>
      <c r="F37" s="1"/>
      <c r="G37" s="1"/>
      <c r="H37" s="1"/>
      <c r="I37" s="1"/>
      <c r="J37" s="1"/>
      <c r="K37" s="1"/>
      <c r="L37" s="1"/>
      <c r="M37" s="1"/>
      <c r="N37" s="1"/>
      <c r="O37" s="2"/>
      <c r="P37" s="2"/>
      <c r="Q37" s="2"/>
    </row>
    <row r="38" spans="1:17" ht="75" x14ac:dyDescent="0.25">
      <c r="A38" s="40" t="s">
        <v>105</v>
      </c>
      <c r="B38" s="41" t="s">
        <v>47</v>
      </c>
      <c r="C38" s="5" t="s">
        <v>6</v>
      </c>
      <c r="D38" s="1" t="s">
        <v>209</v>
      </c>
      <c r="E38" s="1"/>
      <c r="F38" s="1"/>
      <c r="G38" s="1"/>
      <c r="H38" s="1"/>
      <c r="I38" s="1"/>
      <c r="J38" s="1"/>
      <c r="K38" s="1"/>
      <c r="L38" s="1"/>
      <c r="M38" s="1"/>
      <c r="N38" s="1"/>
      <c r="O38" s="2"/>
      <c r="P38" s="2"/>
      <c r="Q38" s="2"/>
    </row>
    <row r="39" spans="1:17" ht="75" x14ac:dyDescent="0.25">
      <c r="A39" s="40" t="s">
        <v>105</v>
      </c>
      <c r="B39" s="41" t="s">
        <v>47</v>
      </c>
      <c r="C39" s="5" t="s">
        <v>7</v>
      </c>
      <c r="D39" s="1" t="s">
        <v>210</v>
      </c>
      <c r="E39" s="1"/>
      <c r="F39" s="1"/>
      <c r="G39" s="1"/>
      <c r="H39" s="1"/>
      <c r="I39" s="1"/>
      <c r="J39" s="1"/>
      <c r="K39" s="1"/>
      <c r="L39" s="1"/>
      <c r="M39" s="1"/>
      <c r="N39" s="1"/>
      <c r="O39" s="2"/>
      <c r="P39" s="2"/>
      <c r="Q39" s="2"/>
    </row>
    <row r="40" spans="1:17" ht="90" x14ac:dyDescent="0.25">
      <c r="A40" s="40" t="s">
        <v>105</v>
      </c>
      <c r="B40" s="41" t="s">
        <v>48</v>
      </c>
      <c r="C40" s="1" t="s">
        <v>18</v>
      </c>
      <c r="D40" s="1" t="s">
        <v>233</v>
      </c>
      <c r="E40" s="1"/>
      <c r="F40" s="1"/>
      <c r="G40" s="1"/>
      <c r="H40" s="1"/>
      <c r="I40" s="1"/>
      <c r="J40" s="1"/>
      <c r="K40" s="1"/>
      <c r="L40" s="1"/>
      <c r="M40" s="1"/>
      <c r="N40" s="1"/>
      <c r="O40" s="2"/>
      <c r="P40" s="2"/>
      <c r="Q40" s="2"/>
    </row>
    <row r="41" spans="1:17" ht="75" x14ac:dyDescent="0.25">
      <c r="A41" s="40" t="s">
        <v>105</v>
      </c>
      <c r="B41" s="41" t="s">
        <v>48</v>
      </c>
      <c r="C41" s="1" t="s">
        <v>19</v>
      </c>
      <c r="D41" s="1" t="s">
        <v>211</v>
      </c>
      <c r="E41" s="1"/>
      <c r="F41" s="1"/>
      <c r="G41" s="1"/>
      <c r="H41" s="1"/>
      <c r="I41" s="1"/>
      <c r="J41" s="1"/>
      <c r="K41" s="1"/>
      <c r="L41" s="1"/>
      <c r="M41" s="1"/>
      <c r="N41" s="1"/>
      <c r="O41" s="2"/>
      <c r="P41" s="2"/>
      <c r="Q41" s="2"/>
    </row>
    <row r="42" spans="1:17" ht="120" x14ac:dyDescent="0.25">
      <c r="A42" s="40" t="s">
        <v>105</v>
      </c>
      <c r="B42" s="41" t="s">
        <v>48</v>
      </c>
      <c r="C42" s="1" t="s">
        <v>20</v>
      </c>
      <c r="D42" s="1" t="s">
        <v>212</v>
      </c>
      <c r="E42" s="1"/>
      <c r="F42" s="1"/>
      <c r="G42" s="1"/>
      <c r="H42" s="1"/>
      <c r="I42" s="1"/>
      <c r="J42" s="1"/>
      <c r="K42" s="1"/>
      <c r="L42" s="1"/>
      <c r="M42" s="1"/>
      <c r="N42" s="1"/>
      <c r="O42" s="2"/>
      <c r="P42" s="2"/>
      <c r="Q42" s="2"/>
    </row>
    <row r="43" spans="1:17" ht="120" x14ac:dyDescent="0.25">
      <c r="A43" s="40" t="s">
        <v>105</v>
      </c>
      <c r="B43" s="41" t="s">
        <v>48</v>
      </c>
      <c r="C43" s="1" t="s">
        <v>21</v>
      </c>
      <c r="D43" s="1" t="s">
        <v>213</v>
      </c>
      <c r="E43" s="1"/>
      <c r="F43" s="1"/>
      <c r="G43" s="1"/>
      <c r="H43" s="1"/>
      <c r="I43" s="1"/>
      <c r="J43" s="1"/>
      <c r="K43" s="1"/>
      <c r="L43" s="1"/>
      <c r="M43" s="1"/>
      <c r="N43" s="1"/>
      <c r="O43" s="2"/>
      <c r="P43" s="2"/>
      <c r="Q43" s="2"/>
    </row>
    <row r="44" spans="1:17" ht="45" x14ac:dyDescent="0.25">
      <c r="A44" s="40" t="s">
        <v>105</v>
      </c>
      <c r="B44" s="41" t="s">
        <v>48</v>
      </c>
      <c r="C44" s="1" t="s">
        <v>22</v>
      </c>
      <c r="D44" s="1" t="s">
        <v>234</v>
      </c>
      <c r="E44" s="1"/>
      <c r="F44" s="1"/>
      <c r="G44" s="1"/>
      <c r="H44" s="1"/>
      <c r="I44" s="1"/>
      <c r="J44" s="1"/>
      <c r="K44" s="1"/>
      <c r="L44" s="1"/>
      <c r="M44" s="1"/>
      <c r="N44" s="1"/>
      <c r="O44" s="2"/>
      <c r="P44" s="2"/>
      <c r="Q44" s="2"/>
    </row>
    <row r="45" spans="1:17" ht="60" x14ac:dyDescent="0.25">
      <c r="A45" s="42" t="s">
        <v>106</v>
      </c>
      <c r="B45" s="43" t="s">
        <v>399</v>
      </c>
      <c r="C45" s="1" t="s">
        <v>2</v>
      </c>
      <c r="D45" s="1" t="s">
        <v>235</v>
      </c>
      <c r="E45" s="1"/>
      <c r="F45" s="1"/>
      <c r="G45" s="1"/>
      <c r="H45" s="1"/>
      <c r="I45" s="1"/>
      <c r="J45" s="1"/>
      <c r="K45" s="1"/>
      <c r="L45" s="1"/>
      <c r="M45" s="1"/>
      <c r="N45" s="1"/>
      <c r="O45" s="2"/>
      <c r="P45" s="2"/>
      <c r="Q45" s="2"/>
    </row>
    <row r="46" spans="1:17" ht="90" x14ac:dyDescent="0.25">
      <c r="A46" s="42" t="s">
        <v>106</v>
      </c>
      <c r="B46" s="43" t="s">
        <v>399</v>
      </c>
      <c r="C46" s="1" t="s">
        <v>3</v>
      </c>
      <c r="D46" s="1" t="s">
        <v>236</v>
      </c>
      <c r="E46" s="1"/>
      <c r="F46" s="1"/>
      <c r="G46" s="1"/>
      <c r="H46" s="1"/>
      <c r="I46" s="1"/>
      <c r="J46" s="1"/>
      <c r="K46" s="1"/>
      <c r="L46" s="1"/>
      <c r="M46" s="1"/>
      <c r="N46" s="1"/>
      <c r="O46" s="2"/>
      <c r="P46" s="2"/>
      <c r="Q46" s="2"/>
    </row>
    <row r="47" spans="1:17" ht="90" x14ac:dyDescent="0.25">
      <c r="A47" s="42" t="s">
        <v>106</v>
      </c>
      <c r="B47" s="43" t="s">
        <v>399</v>
      </c>
      <c r="C47" s="1" t="s">
        <v>4</v>
      </c>
      <c r="D47" s="1" t="s">
        <v>23</v>
      </c>
      <c r="E47" s="1"/>
      <c r="F47" s="1"/>
      <c r="G47" s="1"/>
      <c r="H47" s="1"/>
      <c r="I47" s="1"/>
      <c r="J47" s="1"/>
      <c r="K47" s="1"/>
      <c r="L47" s="1"/>
      <c r="M47" s="1"/>
      <c r="N47" s="1"/>
      <c r="O47" s="2"/>
      <c r="P47" s="2"/>
      <c r="Q47" s="2"/>
    </row>
    <row r="48" spans="1:17" ht="120" x14ac:dyDescent="0.25">
      <c r="A48" s="42" t="s">
        <v>106</v>
      </c>
      <c r="B48" s="43" t="s">
        <v>399</v>
      </c>
      <c r="C48" s="1" t="s">
        <v>6</v>
      </c>
      <c r="D48" s="1" t="s">
        <v>237</v>
      </c>
      <c r="E48" s="1"/>
      <c r="F48" s="1"/>
      <c r="G48" s="1"/>
      <c r="H48" s="1"/>
      <c r="I48" s="1"/>
      <c r="J48" s="1"/>
      <c r="K48" s="1"/>
      <c r="L48" s="1"/>
      <c r="M48" s="1"/>
      <c r="N48" s="1"/>
      <c r="O48" s="2"/>
      <c r="P48" s="2"/>
      <c r="Q48" s="2"/>
    </row>
    <row r="49" spans="1:17" ht="60" x14ac:dyDescent="0.25">
      <c r="A49" s="42" t="s">
        <v>106</v>
      </c>
      <c r="B49" s="43" t="s">
        <v>399</v>
      </c>
      <c r="C49" s="1" t="s">
        <v>7</v>
      </c>
      <c r="D49" s="1" t="s">
        <v>238</v>
      </c>
      <c r="E49" s="1"/>
      <c r="F49" s="1"/>
      <c r="G49" s="1"/>
      <c r="H49" s="1"/>
      <c r="I49" s="1"/>
      <c r="J49" s="1"/>
      <c r="K49" s="1"/>
      <c r="L49" s="1"/>
      <c r="M49" s="1"/>
      <c r="N49" s="1"/>
      <c r="O49" s="2"/>
      <c r="P49" s="2"/>
      <c r="Q49" s="2"/>
    </row>
    <row r="50" spans="1:17" ht="75" x14ac:dyDescent="0.25">
      <c r="A50" s="42" t="s">
        <v>106</v>
      </c>
      <c r="B50" s="43" t="s">
        <v>399</v>
      </c>
      <c r="C50" s="1" t="s">
        <v>8</v>
      </c>
      <c r="D50" s="1" t="s">
        <v>239</v>
      </c>
      <c r="E50" s="1"/>
      <c r="F50" s="1"/>
      <c r="G50" s="1"/>
      <c r="H50" s="1"/>
      <c r="I50" s="1"/>
      <c r="J50" s="1"/>
      <c r="K50" s="1"/>
      <c r="L50" s="1"/>
      <c r="M50" s="1"/>
      <c r="N50" s="1"/>
      <c r="O50" s="2"/>
      <c r="P50" s="2"/>
      <c r="Q50" s="2"/>
    </row>
    <row r="51" spans="1:17" ht="90" x14ac:dyDescent="0.25">
      <c r="A51" s="42" t="s">
        <v>106</v>
      </c>
      <c r="B51" s="43" t="s">
        <v>399</v>
      </c>
      <c r="C51" s="1" t="s">
        <v>9</v>
      </c>
      <c r="D51" s="1" t="s">
        <v>24</v>
      </c>
      <c r="E51" s="1"/>
      <c r="F51" s="1"/>
      <c r="G51" s="1"/>
      <c r="H51" s="1"/>
      <c r="I51" s="1"/>
      <c r="J51" s="1"/>
      <c r="K51" s="1"/>
      <c r="L51" s="1"/>
      <c r="M51" s="1"/>
      <c r="N51" s="1"/>
      <c r="O51" s="2"/>
      <c r="P51" s="2"/>
      <c r="Q51" s="2"/>
    </row>
    <row r="52" spans="1:17" ht="90" x14ac:dyDescent="0.25">
      <c r="A52" s="42" t="s">
        <v>106</v>
      </c>
      <c r="B52" s="43" t="s">
        <v>399</v>
      </c>
      <c r="C52" s="1" t="s">
        <v>10</v>
      </c>
      <c r="D52" s="1" t="s">
        <v>240</v>
      </c>
      <c r="E52" s="1"/>
      <c r="F52" s="1"/>
      <c r="G52" s="1"/>
      <c r="H52" s="1"/>
      <c r="I52" s="1"/>
      <c r="J52" s="1"/>
      <c r="K52" s="1"/>
      <c r="L52" s="1"/>
      <c r="M52" s="1"/>
      <c r="N52" s="1"/>
      <c r="O52" s="2"/>
      <c r="P52" s="2"/>
      <c r="Q52" s="2"/>
    </row>
    <row r="53" spans="1:17" ht="90" x14ac:dyDescent="0.25">
      <c r="A53" s="42" t="s">
        <v>106</v>
      </c>
      <c r="B53" s="43" t="s">
        <v>399</v>
      </c>
      <c r="C53" s="1" t="s">
        <v>31</v>
      </c>
      <c r="D53" s="1" t="s">
        <v>241</v>
      </c>
      <c r="E53" s="1"/>
      <c r="F53" s="1"/>
      <c r="G53" s="1"/>
      <c r="H53" s="1"/>
      <c r="I53" s="1"/>
      <c r="J53" s="1"/>
      <c r="K53" s="1"/>
      <c r="L53" s="1"/>
      <c r="M53" s="1"/>
      <c r="N53" s="1"/>
      <c r="O53" s="2"/>
      <c r="P53" s="2"/>
      <c r="Q53" s="2"/>
    </row>
    <row r="54" spans="1:17" ht="105" x14ac:dyDescent="0.25">
      <c r="A54" s="42" t="s">
        <v>106</v>
      </c>
      <c r="B54" s="43" t="s">
        <v>400</v>
      </c>
      <c r="C54" s="1" t="s">
        <v>18</v>
      </c>
      <c r="D54" s="1" t="s">
        <v>243</v>
      </c>
      <c r="E54" s="1"/>
      <c r="F54" s="1"/>
      <c r="G54" s="1"/>
      <c r="H54" s="1"/>
      <c r="I54" s="1"/>
      <c r="J54" s="1"/>
      <c r="K54" s="1"/>
      <c r="L54" s="1"/>
      <c r="M54" s="1"/>
      <c r="N54" s="1"/>
      <c r="O54" s="2"/>
      <c r="P54" s="2"/>
      <c r="Q54" s="2"/>
    </row>
    <row r="55" spans="1:17" ht="105" x14ac:dyDescent="0.25">
      <c r="A55" s="42" t="s">
        <v>106</v>
      </c>
      <c r="B55" s="43" t="s">
        <v>400</v>
      </c>
      <c r="C55" s="1" t="s">
        <v>19</v>
      </c>
      <c r="D55" s="1" t="s">
        <v>25</v>
      </c>
      <c r="E55" s="1"/>
      <c r="F55" s="1"/>
      <c r="G55" s="1"/>
      <c r="H55" s="1"/>
      <c r="I55" s="1"/>
      <c r="J55" s="1"/>
      <c r="K55" s="1"/>
      <c r="L55" s="1"/>
      <c r="M55" s="1"/>
      <c r="N55" s="1"/>
      <c r="O55" s="2"/>
      <c r="P55" s="2"/>
      <c r="Q55" s="2"/>
    </row>
    <row r="56" spans="1:17" ht="75" x14ac:dyDescent="0.25">
      <c r="A56" s="42" t="s">
        <v>106</v>
      </c>
      <c r="B56" s="43" t="s">
        <v>400</v>
      </c>
      <c r="C56" s="1" t="s">
        <v>20</v>
      </c>
      <c r="D56" s="1" t="s">
        <v>244</v>
      </c>
      <c r="E56" s="1"/>
      <c r="F56" s="1"/>
      <c r="G56" s="1"/>
      <c r="H56" s="1"/>
      <c r="I56" s="1"/>
      <c r="J56" s="1"/>
      <c r="K56" s="1"/>
      <c r="L56" s="1"/>
      <c r="M56" s="1"/>
      <c r="N56" s="1"/>
      <c r="O56" s="2"/>
      <c r="P56" s="2"/>
      <c r="Q56" s="2"/>
    </row>
    <row r="57" spans="1:17" ht="165" x14ac:dyDescent="0.25">
      <c r="A57" s="42" t="s">
        <v>106</v>
      </c>
      <c r="B57" s="43" t="s">
        <v>400</v>
      </c>
      <c r="C57" s="1" t="s">
        <v>21</v>
      </c>
      <c r="D57" s="1" t="s">
        <v>242</v>
      </c>
      <c r="E57" s="1"/>
      <c r="F57" s="1"/>
      <c r="G57" s="1"/>
      <c r="H57" s="1"/>
      <c r="I57" s="1"/>
      <c r="J57" s="1"/>
      <c r="K57" s="1"/>
      <c r="L57" s="1"/>
      <c r="M57" s="1"/>
      <c r="N57" s="1"/>
      <c r="O57" s="2"/>
      <c r="P57" s="2"/>
      <c r="Q57" s="2"/>
    </row>
    <row r="58" spans="1:17" ht="60" x14ac:dyDescent="0.25">
      <c r="A58" s="42" t="s">
        <v>106</v>
      </c>
      <c r="B58" s="43" t="s">
        <v>400</v>
      </c>
      <c r="C58" s="1" t="s">
        <v>22</v>
      </c>
      <c r="D58" s="1" t="s">
        <v>245</v>
      </c>
      <c r="E58" s="1"/>
      <c r="F58" s="1"/>
      <c r="G58" s="1"/>
      <c r="H58" s="1"/>
      <c r="I58" s="1"/>
      <c r="J58" s="1"/>
      <c r="K58" s="1"/>
      <c r="L58" s="1"/>
      <c r="M58" s="1"/>
      <c r="N58" s="1"/>
      <c r="O58" s="2"/>
      <c r="P58" s="2"/>
      <c r="Q58" s="2"/>
    </row>
    <row r="59" spans="1:17" ht="60" x14ac:dyDescent="0.25">
      <c r="A59" s="42" t="s">
        <v>106</v>
      </c>
      <c r="B59" s="43" t="s">
        <v>400</v>
      </c>
      <c r="C59" s="1" t="s">
        <v>26</v>
      </c>
      <c r="D59" s="1" t="s">
        <v>27</v>
      </c>
      <c r="E59" s="1"/>
      <c r="F59" s="1"/>
      <c r="G59" s="1"/>
      <c r="H59" s="1"/>
      <c r="I59" s="1"/>
      <c r="J59" s="1"/>
      <c r="K59" s="1"/>
      <c r="L59" s="1"/>
      <c r="M59" s="1"/>
      <c r="N59" s="1"/>
      <c r="O59" s="2"/>
      <c r="P59" s="2"/>
      <c r="Q59" s="2"/>
    </row>
    <row r="60" spans="1:17" ht="75" x14ac:dyDescent="0.25">
      <c r="A60" s="42" t="s">
        <v>106</v>
      </c>
      <c r="B60" s="43" t="s">
        <v>400</v>
      </c>
      <c r="C60" s="1" t="s">
        <v>80</v>
      </c>
      <c r="D60" s="1" t="s">
        <v>246</v>
      </c>
      <c r="E60" s="1"/>
      <c r="F60" s="1"/>
      <c r="G60" s="1"/>
      <c r="H60" s="1"/>
      <c r="I60" s="1"/>
      <c r="J60" s="1"/>
      <c r="K60" s="1"/>
      <c r="L60" s="1"/>
      <c r="M60" s="1"/>
      <c r="N60" s="1"/>
      <c r="O60" s="2"/>
      <c r="P60" s="2"/>
      <c r="Q60" s="2"/>
    </row>
    <row r="61" spans="1:17" ht="105" x14ac:dyDescent="0.25">
      <c r="A61" s="42" t="s">
        <v>106</v>
      </c>
      <c r="B61" s="43" t="s">
        <v>400</v>
      </c>
      <c r="C61" s="1" t="s">
        <v>118</v>
      </c>
      <c r="D61" s="1" t="s">
        <v>247</v>
      </c>
      <c r="E61" s="1"/>
      <c r="F61" s="1"/>
      <c r="G61" s="1"/>
      <c r="H61" s="1"/>
      <c r="I61" s="1"/>
      <c r="J61" s="1"/>
      <c r="K61" s="1"/>
      <c r="L61" s="1"/>
      <c r="M61" s="1"/>
      <c r="N61" s="1"/>
      <c r="O61" s="2"/>
      <c r="P61" s="2"/>
      <c r="Q61" s="2"/>
    </row>
    <row r="62" spans="1:17" ht="150" x14ac:dyDescent="0.25">
      <c r="A62" s="42" t="s">
        <v>106</v>
      </c>
      <c r="B62" s="43" t="s">
        <v>400</v>
      </c>
      <c r="C62" s="1" t="s">
        <v>119</v>
      </c>
      <c r="D62" s="1" t="s">
        <v>248</v>
      </c>
      <c r="E62" s="1"/>
      <c r="F62" s="1"/>
      <c r="G62" s="1"/>
      <c r="H62" s="1"/>
      <c r="I62" s="1"/>
      <c r="J62" s="1"/>
      <c r="K62" s="1"/>
      <c r="L62" s="1"/>
      <c r="M62" s="1"/>
      <c r="N62" s="1"/>
      <c r="O62" s="2"/>
      <c r="P62" s="2"/>
      <c r="Q62" s="2"/>
    </row>
    <row r="63" spans="1:17" ht="150" x14ac:dyDescent="0.25">
      <c r="A63" s="42" t="s">
        <v>106</v>
      </c>
      <c r="B63" s="43" t="s">
        <v>401</v>
      </c>
      <c r="C63" s="1" t="s">
        <v>28</v>
      </c>
      <c r="D63" s="1" t="s">
        <v>249</v>
      </c>
      <c r="E63" s="1"/>
      <c r="F63" s="1"/>
      <c r="G63" s="1"/>
      <c r="H63" s="1"/>
      <c r="I63" s="1"/>
      <c r="J63" s="1"/>
      <c r="K63" s="1"/>
      <c r="L63" s="1"/>
      <c r="M63" s="1"/>
      <c r="N63" s="1"/>
      <c r="O63" s="2"/>
      <c r="P63" s="2"/>
      <c r="Q63" s="2"/>
    </row>
    <row r="64" spans="1:17" ht="90" x14ac:dyDescent="0.25">
      <c r="A64" s="42" t="s">
        <v>106</v>
      </c>
      <c r="B64" s="43" t="s">
        <v>401</v>
      </c>
      <c r="C64" s="1" t="s">
        <v>30</v>
      </c>
      <c r="D64" s="1" t="s">
        <v>29</v>
      </c>
      <c r="E64" s="1"/>
      <c r="F64" s="1"/>
      <c r="G64" s="1"/>
      <c r="H64" s="1"/>
      <c r="I64" s="1"/>
      <c r="J64" s="1"/>
      <c r="K64" s="1"/>
      <c r="L64" s="1"/>
      <c r="M64" s="1"/>
      <c r="N64" s="1"/>
      <c r="O64" s="2"/>
      <c r="P64" s="2"/>
      <c r="Q64" s="2"/>
    </row>
    <row r="65" spans="1:17" ht="105" x14ac:dyDescent="0.25">
      <c r="A65" s="42" t="s">
        <v>106</v>
      </c>
      <c r="B65" s="43" t="s">
        <v>401</v>
      </c>
      <c r="C65" s="1" t="s">
        <v>53</v>
      </c>
      <c r="D65" s="1" t="s">
        <v>250</v>
      </c>
      <c r="E65" s="1"/>
      <c r="F65" s="1"/>
      <c r="G65" s="1"/>
      <c r="H65" s="1"/>
      <c r="I65" s="1"/>
      <c r="J65" s="1"/>
      <c r="K65" s="1"/>
      <c r="L65" s="1"/>
      <c r="M65" s="1"/>
      <c r="N65" s="1"/>
      <c r="O65" s="2"/>
      <c r="P65" s="2"/>
      <c r="Q65" s="2"/>
    </row>
    <row r="66" spans="1:17" ht="75" x14ac:dyDescent="0.25">
      <c r="A66" s="40" t="s">
        <v>390</v>
      </c>
      <c r="B66" s="41" t="s">
        <v>407</v>
      </c>
      <c r="C66" s="1" t="s">
        <v>2</v>
      </c>
      <c r="D66" s="1" t="s">
        <v>261</v>
      </c>
      <c r="E66" s="1"/>
      <c r="F66" s="1"/>
      <c r="G66" s="1"/>
      <c r="H66" s="1"/>
      <c r="I66" s="1"/>
      <c r="J66" s="1"/>
      <c r="K66" s="1"/>
      <c r="L66" s="1"/>
      <c r="M66" s="1"/>
      <c r="N66" s="1"/>
      <c r="O66" s="2"/>
      <c r="P66" s="2"/>
      <c r="Q66" s="2"/>
    </row>
    <row r="67" spans="1:17" ht="90" x14ac:dyDescent="0.25">
      <c r="A67" s="40" t="s">
        <v>390</v>
      </c>
      <c r="B67" s="41" t="s">
        <v>407</v>
      </c>
      <c r="C67" s="1" t="s">
        <v>3</v>
      </c>
      <c r="D67" s="1" t="s">
        <v>260</v>
      </c>
      <c r="E67" s="1"/>
      <c r="F67" s="1"/>
      <c r="G67" s="1"/>
      <c r="H67" s="1"/>
      <c r="I67" s="1"/>
      <c r="J67" s="1"/>
      <c r="K67" s="1"/>
      <c r="L67" s="1"/>
      <c r="M67" s="1"/>
      <c r="N67" s="1"/>
      <c r="O67" s="2"/>
      <c r="P67" s="2"/>
      <c r="Q67" s="2"/>
    </row>
    <row r="68" spans="1:17" ht="60" x14ac:dyDescent="0.25">
      <c r="A68" s="40" t="s">
        <v>390</v>
      </c>
      <c r="B68" s="41" t="s">
        <v>407</v>
      </c>
      <c r="C68" s="1" t="s">
        <v>4</v>
      </c>
      <c r="D68" s="1" t="s">
        <v>259</v>
      </c>
      <c r="E68" s="1"/>
      <c r="F68" s="1"/>
      <c r="G68" s="1"/>
      <c r="H68" s="1"/>
      <c r="I68" s="1"/>
      <c r="J68" s="1"/>
      <c r="K68" s="1"/>
      <c r="L68" s="1"/>
      <c r="M68" s="1"/>
      <c r="N68" s="1"/>
      <c r="O68" s="2"/>
      <c r="P68" s="2"/>
      <c r="Q68" s="2"/>
    </row>
    <row r="69" spans="1:17" ht="60" x14ac:dyDescent="0.25">
      <c r="A69" s="40" t="s">
        <v>390</v>
      </c>
      <c r="B69" s="41" t="s">
        <v>407</v>
      </c>
      <c r="C69" s="1" t="s">
        <v>6</v>
      </c>
      <c r="D69" s="1" t="s">
        <v>258</v>
      </c>
      <c r="E69" s="1"/>
      <c r="F69" s="1"/>
      <c r="G69" s="1"/>
      <c r="H69" s="1"/>
      <c r="I69" s="1"/>
      <c r="J69" s="1"/>
      <c r="K69" s="1"/>
      <c r="L69" s="1"/>
      <c r="M69" s="1"/>
      <c r="N69" s="1"/>
      <c r="O69" s="2"/>
      <c r="P69" s="2"/>
      <c r="Q69" s="2"/>
    </row>
    <row r="70" spans="1:17" ht="45" x14ac:dyDescent="0.25">
      <c r="A70" s="40" t="s">
        <v>390</v>
      </c>
      <c r="B70" s="41" t="s">
        <v>407</v>
      </c>
      <c r="C70" s="1" t="s">
        <v>7</v>
      </c>
      <c r="D70" s="1" t="s">
        <v>257</v>
      </c>
      <c r="E70" s="1"/>
      <c r="F70" s="1"/>
      <c r="G70" s="1"/>
      <c r="H70" s="1"/>
      <c r="I70" s="1"/>
      <c r="J70" s="1"/>
      <c r="K70" s="1"/>
      <c r="L70" s="1"/>
      <c r="M70" s="1"/>
      <c r="N70" s="1"/>
      <c r="O70" s="2"/>
      <c r="P70" s="2"/>
      <c r="Q70" s="2"/>
    </row>
    <row r="71" spans="1:17" ht="90" x14ac:dyDescent="0.25">
      <c r="A71" s="40" t="s">
        <v>390</v>
      </c>
      <c r="B71" s="41" t="s">
        <v>407</v>
      </c>
      <c r="C71" s="1" t="s">
        <v>8</v>
      </c>
      <c r="D71" s="1" t="s">
        <v>256</v>
      </c>
      <c r="E71" s="1"/>
      <c r="F71" s="1"/>
      <c r="G71" s="1"/>
      <c r="H71" s="1"/>
      <c r="I71" s="1"/>
      <c r="J71" s="1"/>
      <c r="K71" s="1"/>
      <c r="L71" s="1"/>
      <c r="M71" s="1"/>
      <c r="N71" s="1"/>
      <c r="O71" s="2"/>
      <c r="P71" s="2"/>
      <c r="Q71" s="2"/>
    </row>
    <row r="72" spans="1:17" ht="135" x14ac:dyDescent="0.25">
      <c r="A72" s="40" t="s">
        <v>390</v>
      </c>
      <c r="B72" s="41" t="s">
        <v>407</v>
      </c>
      <c r="C72" s="1" t="s">
        <v>9</v>
      </c>
      <c r="D72" s="1" t="s">
        <v>252</v>
      </c>
      <c r="E72" s="1"/>
      <c r="F72" s="1"/>
      <c r="G72" s="1"/>
      <c r="H72" s="1"/>
      <c r="I72" s="1"/>
      <c r="J72" s="1"/>
      <c r="K72" s="1"/>
      <c r="L72" s="1"/>
      <c r="M72" s="1"/>
      <c r="N72" s="1"/>
      <c r="O72" s="2"/>
      <c r="P72" s="2"/>
      <c r="Q72" s="2"/>
    </row>
    <row r="73" spans="1:17" ht="45" x14ac:dyDescent="0.25">
      <c r="A73" s="40" t="s">
        <v>390</v>
      </c>
      <c r="B73" s="41" t="s">
        <v>407</v>
      </c>
      <c r="C73" s="1" t="s">
        <v>10</v>
      </c>
      <c r="D73" s="1" t="s">
        <v>251</v>
      </c>
      <c r="E73" s="1"/>
      <c r="F73" s="1"/>
      <c r="G73" s="1"/>
      <c r="H73" s="1"/>
      <c r="I73" s="1"/>
      <c r="J73" s="1"/>
      <c r="K73" s="1"/>
      <c r="L73" s="1"/>
      <c r="M73" s="1"/>
      <c r="N73" s="1"/>
      <c r="O73" s="2"/>
      <c r="P73" s="2"/>
      <c r="Q73" s="2"/>
    </row>
    <row r="74" spans="1:17" ht="60" x14ac:dyDescent="0.25">
      <c r="A74" s="40" t="s">
        <v>390</v>
      </c>
      <c r="B74" s="41" t="s">
        <v>407</v>
      </c>
      <c r="C74" s="1" t="s">
        <v>31</v>
      </c>
      <c r="D74" s="1" t="s">
        <v>33</v>
      </c>
      <c r="E74" s="1"/>
      <c r="F74" s="1"/>
      <c r="G74" s="1"/>
      <c r="H74" s="1"/>
      <c r="I74" s="1"/>
      <c r="J74" s="1"/>
      <c r="K74" s="1"/>
      <c r="L74" s="1"/>
      <c r="M74" s="1"/>
      <c r="N74" s="1"/>
      <c r="O74" s="2"/>
      <c r="P74" s="2"/>
      <c r="Q74" s="2"/>
    </row>
    <row r="75" spans="1:17" ht="60" x14ac:dyDescent="0.25">
      <c r="A75" s="40" t="s">
        <v>390</v>
      </c>
      <c r="B75" s="41" t="s">
        <v>407</v>
      </c>
      <c r="C75" s="1" t="s">
        <v>32</v>
      </c>
      <c r="D75" s="1" t="s">
        <v>34</v>
      </c>
      <c r="E75" s="1"/>
      <c r="F75" s="1"/>
      <c r="G75" s="1"/>
      <c r="H75" s="1"/>
      <c r="I75" s="1"/>
      <c r="J75" s="1"/>
      <c r="K75" s="1"/>
      <c r="L75" s="1"/>
      <c r="M75" s="1"/>
      <c r="N75" s="1"/>
      <c r="O75" s="2"/>
      <c r="P75" s="2"/>
      <c r="Q75" s="2"/>
    </row>
    <row r="76" spans="1:17" ht="45" x14ac:dyDescent="0.25">
      <c r="A76" s="40" t="s">
        <v>390</v>
      </c>
      <c r="B76" s="41" t="s">
        <v>407</v>
      </c>
      <c r="C76" s="1" t="s">
        <v>113</v>
      </c>
      <c r="D76" s="1" t="s">
        <v>35</v>
      </c>
      <c r="E76" s="1"/>
      <c r="F76" s="1"/>
      <c r="G76" s="1"/>
      <c r="H76" s="1"/>
      <c r="I76" s="1"/>
      <c r="J76" s="1"/>
      <c r="K76" s="1"/>
      <c r="L76" s="1"/>
      <c r="M76" s="1"/>
      <c r="N76" s="1"/>
      <c r="O76" s="2"/>
      <c r="P76" s="2"/>
      <c r="Q76" s="2"/>
    </row>
    <row r="77" spans="1:17" ht="135" x14ac:dyDescent="0.25">
      <c r="A77" s="40" t="s">
        <v>390</v>
      </c>
      <c r="B77" s="41" t="s">
        <v>407</v>
      </c>
      <c r="C77" s="1" t="s">
        <v>114</v>
      </c>
      <c r="D77" s="1" t="s">
        <v>253</v>
      </c>
      <c r="E77" s="1"/>
      <c r="F77" s="1"/>
      <c r="G77" s="1"/>
      <c r="H77" s="1"/>
      <c r="I77" s="1"/>
      <c r="J77" s="1"/>
      <c r="K77" s="1"/>
      <c r="L77" s="1"/>
      <c r="M77" s="1"/>
      <c r="N77" s="1"/>
      <c r="O77" s="2"/>
      <c r="P77" s="2"/>
      <c r="Q77" s="2"/>
    </row>
    <row r="78" spans="1:17" ht="105" x14ac:dyDescent="0.25">
      <c r="A78" s="40" t="s">
        <v>390</v>
      </c>
      <c r="B78" s="41" t="s">
        <v>407</v>
      </c>
      <c r="C78" s="1" t="s">
        <v>115</v>
      </c>
      <c r="D78" s="1" t="s">
        <v>254</v>
      </c>
      <c r="E78" s="1"/>
      <c r="F78" s="1"/>
      <c r="G78" s="1"/>
      <c r="H78" s="1"/>
      <c r="I78" s="1"/>
      <c r="J78" s="1"/>
      <c r="K78" s="1"/>
      <c r="L78" s="1"/>
      <c r="M78" s="1"/>
      <c r="N78" s="1"/>
      <c r="O78" s="2"/>
      <c r="P78" s="2"/>
      <c r="Q78" s="2"/>
    </row>
    <row r="79" spans="1:17" ht="90" x14ac:dyDescent="0.25">
      <c r="A79" s="40" t="s">
        <v>390</v>
      </c>
      <c r="B79" s="41" t="s">
        <v>407</v>
      </c>
      <c r="C79" s="1" t="s">
        <v>116</v>
      </c>
      <c r="D79" s="1" t="s">
        <v>255</v>
      </c>
      <c r="E79" s="1"/>
      <c r="F79" s="1"/>
      <c r="G79" s="1"/>
      <c r="H79" s="1"/>
      <c r="I79" s="1"/>
      <c r="J79" s="1"/>
      <c r="K79" s="1"/>
      <c r="L79" s="1"/>
      <c r="M79" s="1"/>
      <c r="N79" s="1"/>
      <c r="O79" s="2"/>
      <c r="P79" s="2"/>
      <c r="Q79" s="2"/>
    </row>
    <row r="80" spans="1:17" ht="60" x14ac:dyDescent="0.25">
      <c r="A80" s="40" t="s">
        <v>390</v>
      </c>
      <c r="B80" s="41" t="s">
        <v>49</v>
      </c>
      <c r="C80" s="1" t="s">
        <v>18</v>
      </c>
      <c r="D80" s="1" t="s">
        <v>36</v>
      </c>
      <c r="E80" s="1"/>
      <c r="F80" s="1"/>
      <c r="G80" s="1"/>
      <c r="H80" s="1"/>
      <c r="I80" s="1"/>
      <c r="J80" s="1"/>
      <c r="K80" s="1"/>
      <c r="L80" s="1"/>
      <c r="M80" s="1"/>
      <c r="N80" s="1"/>
      <c r="O80" s="2"/>
      <c r="P80" s="2"/>
      <c r="Q80" s="2"/>
    </row>
    <row r="81" spans="1:17" ht="45" x14ac:dyDescent="0.25">
      <c r="A81" s="40" t="s">
        <v>390</v>
      </c>
      <c r="B81" s="41" t="s">
        <v>49</v>
      </c>
      <c r="C81" s="1" t="s">
        <v>19</v>
      </c>
      <c r="D81" s="1" t="s">
        <v>37</v>
      </c>
      <c r="E81" s="1"/>
      <c r="F81" s="1"/>
      <c r="G81" s="1"/>
      <c r="H81" s="1"/>
      <c r="I81" s="1"/>
      <c r="J81" s="1"/>
      <c r="K81" s="1"/>
      <c r="L81" s="1"/>
      <c r="M81" s="1"/>
      <c r="N81" s="1"/>
      <c r="O81" s="2"/>
      <c r="P81" s="2"/>
      <c r="Q81" s="2"/>
    </row>
    <row r="82" spans="1:17" ht="135" x14ac:dyDescent="0.25">
      <c r="A82" s="40" t="s">
        <v>390</v>
      </c>
      <c r="B82" s="41" t="s">
        <v>49</v>
      </c>
      <c r="C82" s="1" t="s">
        <v>20</v>
      </c>
      <c r="D82" s="1" t="s">
        <v>38</v>
      </c>
      <c r="E82" s="1"/>
      <c r="F82" s="1"/>
      <c r="G82" s="1"/>
      <c r="H82" s="1"/>
      <c r="I82" s="1"/>
      <c r="J82" s="1"/>
      <c r="K82" s="1"/>
      <c r="L82" s="1"/>
      <c r="M82" s="1"/>
      <c r="N82" s="1"/>
      <c r="O82" s="2"/>
      <c r="P82" s="2"/>
      <c r="Q82" s="2"/>
    </row>
    <row r="83" spans="1:17" ht="45" x14ac:dyDescent="0.25">
      <c r="A83" s="40" t="s">
        <v>390</v>
      </c>
      <c r="B83" s="41" t="s">
        <v>49</v>
      </c>
      <c r="C83" s="1" t="s">
        <v>21</v>
      </c>
      <c r="D83" s="1" t="s">
        <v>39</v>
      </c>
      <c r="E83" s="1"/>
      <c r="F83" s="1"/>
      <c r="G83" s="1"/>
      <c r="H83" s="1"/>
      <c r="I83" s="1"/>
      <c r="J83" s="1"/>
      <c r="K83" s="1"/>
      <c r="L83" s="1"/>
      <c r="M83" s="1"/>
      <c r="N83" s="1"/>
      <c r="O83" s="2"/>
      <c r="P83" s="2"/>
      <c r="Q83" s="2"/>
    </row>
    <row r="84" spans="1:17" ht="105" x14ac:dyDescent="0.25">
      <c r="A84" s="42" t="s">
        <v>107</v>
      </c>
      <c r="B84" s="43" t="s">
        <v>50</v>
      </c>
      <c r="C84" s="1" t="s">
        <v>2</v>
      </c>
      <c r="D84" s="1" t="s">
        <v>40</v>
      </c>
      <c r="E84" s="1"/>
      <c r="F84" s="1"/>
      <c r="G84" s="1"/>
      <c r="H84" s="1"/>
      <c r="I84" s="1"/>
      <c r="J84" s="1"/>
      <c r="K84" s="1"/>
      <c r="L84" s="1"/>
      <c r="M84" s="1"/>
      <c r="N84" s="1"/>
      <c r="O84" s="2"/>
      <c r="P84" s="2"/>
      <c r="Q84" s="2"/>
    </row>
    <row r="85" spans="1:17" ht="90" x14ac:dyDescent="0.25">
      <c r="A85" s="42" t="s">
        <v>107</v>
      </c>
      <c r="B85" s="43" t="s">
        <v>50</v>
      </c>
      <c r="C85" s="1" t="s">
        <v>3</v>
      </c>
      <c r="D85" s="1" t="s">
        <v>41</v>
      </c>
      <c r="E85" s="1"/>
      <c r="F85" s="1"/>
      <c r="G85" s="1"/>
      <c r="H85" s="1"/>
      <c r="I85" s="1"/>
      <c r="J85" s="1"/>
      <c r="K85" s="1"/>
      <c r="L85" s="1"/>
      <c r="M85" s="1"/>
      <c r="N85" s="1"/>
      <c r="O85" s="2"/>
      <c r="P85" s="2"/>
      <c r="Q85" s="2"/>
    </row>
    <row r="86" spans="1:17" ht="105" x14ac:dyDescent="0.25">
      <c r="A86" s="42" t="s">
        <v>107</v>
      </c>
      <c r="B86" s="43" t="s">
        <v>50</v>
      </c>
      <c r="C86" s="1" t="s">
        <v>4</v>
      </c>
      <c r="D86" s="1" t="s">
        <v>42</v>
      </c>
      <c r="E86" s="1"/>
      <c r="F86" s="1"/>
      <c r="G86" s="1"/>
      <c r="H86" s="1"/>
      <c r="I86" s="1"/>
      <c r="J86" s="1"/>
      <c r="K86" s="1"/>
      <c r="L86" s="1"/>
      <c r="M86" s="1"/>
      <c r="N86" s="1"/>
      <c r="O86" s="2"/>
      <c r="P86" s="2"/>
      <c r="Q86" s="2"/>
    </row>
    <row r="87" spans="1:17" ht="90" x14ac:dyDescent="0.25">
      <c r="A87" s="42" t="s">
        <v>107</v>
      </c>
      <c r="B87" s="43" t="s">
        <v>50</v>
      </c>
      <c r="C87" s="1" t="s">
        <v>6</v>
      </c>
      <c r="D87" s="1" t="s">
        <v>43</v>
      </c>
      <c r="E87" s="1"/>
      <c r="F87" s="1"/>
      <c r="G87" s="1"/>
      <c r="H87" s="1"/>
      <c r="I87" s="1"/>
      <c r="J87" s="1"/>
      <c r="K87" s="1"/>
      <c r="L87" s="1"/>
      <c r="M87" s="1"/>
      <c r="N87" s="1"/>
      <c r="O87" s="2"/>
      <c r="P87" s="2"/>
      <c r="Q87" s="2"/>
    </row>
    <row r="88" spans="1:17" ht="165" x14ac:dyDescent="0.25">
      <c r="A88" s="42" t="s">
        <v>107</v>
      </c>
      <c r="B88" s="43" t="s">
        <v>50</v>
      </c>
      <c r="C88" s="1" t="s">
        <v>7</v>
      </c>
      <c r="D88" s="1" t="s">
        <v>93</v>
      </c>
      <c r="E88" s="1"/>
      <c r="F88" s="1"/>
      <c r="G88" s="1"/>
      <c r="H88" s="1"/>
      <c r="I88" s="1"/>
      <c r="J88" s="1"/>
      <c r="K88" s="1"/>
      <c r="L88" s="1"/>
      <c r="M88" s="1"/>
      <c r="N88" s="1"/>
      <c r="O88" s="2"/>
      <c r="P88" s="2"/>
      <c r="Q88" s="2"/>
    </row>
    <row r="89" spans="1:17" ht="90" x14ac:dyDescent="0.25">
      <c r="A89" s="42" t="s">
        <v>107</v>
      </c>
      <c r="B89" s="43" t="s">
        <v>50</v>
      </c>
      <c r="C89" s="1" t="s">
        <v>8</v>
      </c>
      <c r="D89" s="1" t="s">
        <v>44</v>
      </c>
      <c r="E89" s="1"/>
      <c r="F89" s="1"/>
      <c r="G89" s="1"/>
      <c r="H89" s="1"/>
      <c r="I89" s="1"/>
      <c r="J89" s="1"/>
      <c r="K89" s="1"/>
      <c r="L89" s="1"/>
      <c r="M89" s="1"/>
      <c r="N89" s="1"/>
      <c r="O89" s="2"/>
      <c r="P89" s="2"/>
      <c r="Q89" s="2"/>
    </row>
    <row r="90" spans="1:17" ht="180" x14ac:dyDescent="0.25">
      <c r="A90" s="42" t="s">
        <v>107</v>
      </c>
      <c r="B90" s="43" t="s">
        <v>408</v>
      </c>
      <c r="C90" s="1" t="s">
        <v>18</v>
      </c>
      <c r="D90" s="1" t="s">
        <v>397</v>
      </c>
      <c r="E90" s="1"/>
      <c r="F90" s="1"/>
      <c r="G90" s="1"/>
      <c r="H90" s="1"/>
      <c r="I90" s="1"/>
      <c r="J90" s="1"/>
      <c r="K90" s="1"/>
      <c r="L90" s="1"/>
      <c r="M90" s="1"/>
      <c r="N90" s="1"/>
      <c r="O90" s="2"/>
      <c r="P90" s="2"/>
      <c r="Q90" s="2"/>
    </row>
    <row r="91" spans="1:17" ht="135" x14ac:dyDescent="0.25">
      <c r="A91" s="42" t="s">
        <v>107</v>
      </c>
      <c r="B91" s="43" t="s">
        <v>408</v>
      </c>
      <c r="C91" s="1" t="s">
        <v>19</v>
      </c>
      <c r="D91" s="1" t="s">
        <v>45</v>
      </c>
      <c r="E91" s="1"/>
      <c r="F91" s="1"/>
      <c r="G91" s="1"/>
      <c r="H91" s="1"/>
      <c r="I91" s="1"/>
      <c r="J91" s="1"/>
      <c r="K91" s="1"/>
      <c r="L91" s="1"/>
      <c r="M91" s="1"/>
      <c r="N91" s="1"/>
      <c r="O91" s="2"/>
      <c r="P91" s="2"/>
      <c r="Q91" s="2"/>
    </row>
    <row r="92" spans="1:17" ht="180" x14ac:dyDescent="0.25">
      <c r="A92" s="42" t="s">
        <v>107</v>
      </c>
      <c r="B92" s="43" t="s">
        <v>408</v>
      </c>
      <c r="C92" s="1" t="s">
        <v>20</v>
      </c>
      <c r="D92" s="1" t="s">
        <v>398</v>
      </c>
      <c r="E92" s="1"/>
      <c r="F92" s="1"/>
      <c r="G92" s="1"/>
      <c r="H92" s="1"/>
      <c r="I92" s="1"/>
      <c r="J92" s="1"/>
      <c r="K92" s="1"/>
      <c r="L92" s="1"/>
      <c r="M92" s="1"/>
      <c r="N92" s="1"/>
      <c r="O92" s="2"/>
      <c r="P92" s="2"/>
      <c r="Q92" s="2"/>
    </row>
    <row r="93" spans="1:17" ht="45" x14ac:dyDescent="0.25">
      <c r="A93" s="42" t="s">
        <v>107</v>
      </c>
      <c r="B93" s="43" t="s">
        <v>408</v>
      </c>
      <c r="C93" s="1" t="s">
        <v>21</v>
      </c>
      <c r="D93" s="1" t="s">
        <v>46</v>
      </c>
      <c r="E93" s="1"/>
      <c r="F93" s="1"/>
      <c r="G93" s="1"/>
      <c r="H93" s="1"/>
      <c r="I93" s="1"/>
      <c r="J93" s="1"/>
      <c r="K93" s="1"/>
      <c r="L93" s="1"/>
      <c r="M93" s="1"/>
      <c r="N93" s="1"/>
      <c r="O93" s="2"/>
      <c r="P93" s="2"/>
      <c r="Q93" s="2"/>
    </row>
    <row r="94" spans="1:17" ht="120" x14ac:dyDescent="0.25">
      <c r="A94" s="42" t="s">
        <v>107</v>
      </c>
      <c r="B94" s="43" t="s">
        <v>409</v>
      </c>
      <c r="C94" s="1" t="s">
        <v>28</v>
      </c>
      <c r="D94" s="1" t="s">
        <v>51</v>
      </c>
      <c r="E94" s="1"/>
      <c r="F94" s="1"/>
      <c r="G94" s="1"/>
      <c r="H94" s="1"/>
      <c r="I94" s="1"/>
      <c r="J94" s="1"/>
      <c r="K94" s="1"/>
      <c r="L94" s="1"/>
      <c r="M94" s="1"/>
      <c r="N94" s="1"/>
      <c r="O94" s="2"/>
      <c r="P94" s="2"/>
      <c r="Q94" s="2"/>
    </row>
    <row r="95" spans="1:17" ht="135" x14ac:dyDescent="0.25">
      <c r="A95" s="42" t="s">
        <v>107</v>
      </c>
      <c r="B95" s="43" t="s">
        <v>409</v>
      </c>
      <c r="C95" s="1" t="s">
        <v>30</v>
      </c>
      <c r="D95" s="1" t="s">
        <v>52</v>
      </c>
      <c r="E95" s="1"/>
      <c r="F95" s="1"/>
      <c r="G95" s="1"/>
      <c r="H95" s="1"/>
      <c r="I95" s="1"/>
      <c r="J95" s="1"/>
      <c r="K95" s="1"/>
      <c r="L95" s="1"/>
      <c r="M95" s="1"/>
      <c r="N95" s="1"/>
      <c r="O95" s="2"/>
      <c r="P95" s="2"/>
      <c r="Q95" s="2"/>
    </row>
    <row r="96" spans="1:17" ht="120" x14ac:dyDescent="0.25">
      <c r="A96" s="42" t="s">
        <v>107</v>
      </c>
      <c r="B96" s="43" t="s">
        <v>409</v>
      </c>
      <c r="C96" s="1" t="s">
        <v>53</v>
      </c>
      <c r="D96" s="1" t="s">
        <v>54</v>
      </c>
      <c r="E96" s="1"/>
      <c r="F96" s="1"/>
      <c r="G96" s="1"/>
      <c r="H96" s="1"/>
      <c r="I96" s="1"/>
      <c r="J96" s="1"/>
      <c r="K96" s="1"/>
      <c r="L96" s="1"/>
      <c r="M96" s="1"/>
      <c r="N96" s="1"/>
      <c r="O96" s="2"/>
      <c r="P96" s="2"/>
      <c r="Q96" s="2"/>
    </row>
    <row r="97" spans="1:17" ht="75" x14ac:dyDescent="0.25">
      <c r="A97" s="42" t="s">
        <v>107</v>
      </c>
      <c r="B97" s="43" t="s">
        <v>410</v>
      </c>
      <c r="C97" s="1" t="s">
        <v>55</v>
      </c>
      <c r="D97" s="1" t="s">
        <v>56</v>
      </c>
      <c r="E97" s="1"/>
      <c r="F97" s="1"/>
      <c r="G97" s="1"/>
      <c r="H97" s="1"/>
      <c r="I97" s="1"/>
      <c r="J97" s="1"/>
      <c r="K97" s="1"/>
      <c r="L97" s="1"/>
      <c r="M97" s="1"/>
      <c r="N97" s="1"/>
      <c r="O97" s="2"/>
      <c r="P97" s="2"/>
      <c r="Q97" s="2"/>
    </row>
    <row r="98" spans="1:17" ht="60" x14ac:dyDescent="0.25">
      <c r="A98" s="42" t="s">
        <v>107</v>
      </c>
      <c r="B98" s="43" t="s">
        <v>410</v>
      </c>
      <c r="C98" s="1" t="s">
        <v>57</v>
      </c>
      <c r="D98" s="1" t="s">
        <v>58</v>
      </c>
      <c r="E98" s="1"/>
      <c r="F98" s="1"/>
      <c r="G98" s="1"/>
      <c r="H98" s="1"/>
      <c r="I98" s="1"/>
      <c r="J98" s="1"/>
      <c r="K98" s="1"/>
      <c r="L98" s="1"/>
      <c r="M98" s="1"/>
      <c r="N98" s="1"/>
      <c r="O98" s="2"/>
      <c r="P98" s="2"/>
      <c r="Q98" s="2"/>
    </row>
    <row r="99" spans="1:17" ht="75" x14ac:dyDescent="0.25">
      <c r="A99" s="42" t="s">
        <v>107</v>
      </c>
      <c r="B99" s="43" t="s">
        <v>410</v>
      </c>
      <c r="C99" s="1" t="s">
        <v>59</v>
      </c>
      <c r="D99" s="1" t="s">
        <v>262</v>
      </c>
      <c r="E99" s="1"/>
      <c r="F99" s="1"/>
      <c r="G99" s="1"/>
      <c r="H99" s="1"/>
      <c r="I99" s="1"/>
      <c r="J99" s="1"/>
      <c r="K99" s="1"/>
      <c r="L99" s="1"/>
      <c r="M99" s="1"/>
      <c r="N99" s="1"/>
      <c r="O99" s="2"/>
      <c r="P99" s="2"/>
      <c r="Q99" s="2"/>
    </row>
    <row r="100" spans="1:17" ht="105" x14ac:dyDescent="0.25">
      <c r="A100" s="42" t="s">
        <v>107</v>
      </c>
      <c r="B100" s="43" t="s">
        <v>410</v>
      </c>
      <c r="C100" s="1" t="s">
        <v>60</v>
      </c>
      <c r="D100" s="1" t="s">
        <v>263</v>
      </c>
      <c r="E100" s="1"/>
      <c r="F100" s="1"/>
      <c r="G100" s="1"/>
      <c r="H100" s="1"/>
      <c r="I100" s="1"/>
      <c r="J100" s="1"/>
      <c r="K100" s="1"/>
      <c r="L100" s="1"/>
      <c r="M100" s="1"/>
      <c r="N100" s="1"/>
      <c r="O100" s="2"/>
      <c r="P100" s="2"/>
      <c r="Q100" s="2"/>
    </row>
    <row r="101" spans="1:17" ht="75" x14ac:dyDescent="0.25">
      <c r="A101" s="42" t="s">
        <v>107</v>
      </c>
      <c r="B101" s="43" t="s">
        <v>410</v>
      </c>
      <c r="C101" s="1" t="s">
        <v>61</v>
      </c>
      <c r="D101" s="1" t="s">
        <v>264</v>
      </c>
      <c r="E101" s="1"/>
      <c r="F101" s="1"/>
      <c r="G101" s="1"/>
      <c r="H101" s="1"/>
      <c r="I101" s="1"/>
      <c r="J101" s="1"/>
      <c r="K101" s="1"/>
      <c r="L101" s="1"/>
      <c r="M101" s="1"/>
      <c r="N101" s="1"/>
      <c r="O101" s="2"/>
      <c r="P101" s="2"/>
      <c r="Q101" s="2"/>
    </row>
    <row r="102" spans="1:17" ht="90" x14ac:dyDescent="0.25">
      <c r="A102" s="42" t="s">
        <v>107</v>
      </c>
      <c r="B102" s="43" t="s">
        <v>410</v>
      </c>
      <c r="C102" s="1" t="s">
        <v>63</v>
      </c>
      <c r="D102" s="1" t="s">
        <v>62</v>
      </c>
      <c r="E102" s="1"/>
      <c r="F102" s="1"/>
      <c r="G102" s="1"/>
      <c r="H102" s="1"/>
      <c r="I102" s="1"/>
      <c r="J102" s="1"/>
      <c r="K102" s="1"/>
      <c r="L102" s="1"/>
      <c r="M102" s="1"/>
      <c r="N102" s="1"/>
      <c r="O102" s="2"/>
      <c r="P102" s="2"/>
      <c r="Q102" s="2"/>
    </row>
    <row r="103" spans="1:17" ht="75" x14ac:dyDescent="0.25">
      <c r="A103" s="42" t="s">
        <v>107</v>
      </c>
      <c r="B103" s="43" t="s">
        <v>410</v>
      </c>
      <c r="C103" s="1" t="s">
        <v>135</v>
      </c>
      <c r="D103" s="1" t="s">
        <v>64</v>
      </c>
      <c r="E103" s="1"/>
      <c r="F103" s="1"/>
      <c r="G103" s="1"/>
      <c r="H103" s="1"/>
      <c r="I103" s="1"/>
      <c r="J103" s="1"/>
      <c r="K103" s="1"/>
      <c r="L103" s="1"/>
      <c r="M103" s="1"/>
      <c r="N103" s="1"/>
      <c r="O103" s="2"/>
      <c r="P103" s="2"/>
      <c r="Q103" s="2"/>
    </row>
    <row r="104" spans="1:17" ht="120" x14ac:dyDescent="0.25">
      <c r="A104" s="42" t="s">
        <v>107</v>
      </c>
      <c r="B104" s="43" t="s">
        <v>411</v>
      </c>
      <c r="C104" s="1" t="s">
        <v>65</v>
      </c>
      <c r="D104" s="1" t="s">
        <v>265</v>
      </c>
      <c r="E104" s="1"/>
      <c r="F104" s="1"/>
      <c r="G104" s="1"/>
      <c r="H104" s="1"/>
      <c r="I104" s="1"/>
      <c r="J104" s="1"/>
      <c r="K104" s="1"/>
      <c r="L104" s="1"/>
      <c r="M104" s="1"/>
      <c r="N104" s="1"/>
      <c r="O104" s="2"/>
      <c r="P104" s="2"/>
      <c r="Q104" s="2"/>
    </row>
    <row r="105" spans="1:17" ht="165" x14ac:dyDescent="0.25">
      <c r="A105" s="42" t="s">
        <v>107</v>
      </c>
      <c r="B105" s="43" t="s">
        <v>411</v>
      </c>
      <c r="C105" s="1" t="s">
        <v>66</v>
      </c>
      <c r="D105" s="1" t="s">
        <v>67</v>
      </c>
      <c r="E105" s="1"/>
      <c r="F105" s="1"/>
      <c r="G105" s="1"/>
      <c r="H105" s="1"/>
      <c r="I105" s="1"/>
      <c r="J105" s="1"/>
      <c r="K105" s="1"/>
      <c r="L105" s="1"/>
      <c r="M105" s="1"/>
      <c r="N105" s="1"/>
      <c r="O105" s="2"/>
      <c r="P105" s="2"/>
      <c r="Q105" s="2"/>
    </row>
    <row r="106" spans="1:17" ht="90" x14ac:dyDescent="0.25">
      <c r="A106" s="42" t="s">
        <v>107</v>
      </c>
      <c r="B106" s="43" t="s">
        <v>411</v>
      </c>
      <c r="C106" s="1" t="s">
        <v>68</v>
      </c>
      <c r="D106" s="1" t="s">
        <v>266</v>
      </c>
      <c r="E106" s="1"/>
      <c r="F106" s="1"/>
      <c r="G106" s="1"/>
      <c r="H106" s="1"/>
      <c r="I106" s="1"/>
      <c r="J106" s="1"/>
      <c r="K106" s="1"/>
      <c r="L106" s="1"/>
      <c r="M106" s="1"/>
      <c r="N106" s="1"/>
      <c r="O106" s="2"/>
      <c r="P106" s="2"/>
      <c r="Q106" s="2"/>
    </row>
    <row r="107" spans="1:17" ht="75" x14ac:dyDescent="0.25">
      <c r="A107" s="42" t="s">
        <v>107</v>
      </c>
      <c r="B107" s="43" t="s">
        <v>411</v>
      </c>
      <c r="C107" s="1" t="s">
        <v>70</v>
      </c>
      <c r="D107" s="1" t="s">
        <v>69</v>
      </c>
      <c r="E107" s="1"/>
      <c r="F107" s="1"/>
      <c r="G107" s="1"/>
      <c r="H107" s="1"/>
      <c r="I107" s="1"/>
      <c r="J107" s="1"/>
      <c r="K107" s="1"/>
      <c r="L107" s="1"/>
      <c r="M107" s="1"/>
      <c r="N107" s="1"/>
      <c r="O107" s="2"/>
      <c r="P107" s="2"/>
      <c r="Q107" s="2"/>
    </row>
    <row r="108" spans="1:17" ht="150" x14ac:dyDescent="0.25">
      <c r="A108" s="42" t="s">
        <v>107</v>
      </c>
      <c r="B108" s="43" t="s">
        <v>411</v>
      </c>
      <c r="C108" s="1" t="s">
        <v>71</v>
      </c>
      <c r="D108" s="1" t="s">
        <v>267</v>
      </c>
      <c r="E108" s="1"/>
      <c r="F108" s="1"/>
      <c r="G108" s="1"/>
      <c r="H108" s="1"/>
      <c r="I108" s="1"/>
      <c r="J108" s="1"/>
      <c r="K108" s="1"/>
      <c r="L108" s="1"/>
      <c r="M108" s="1"/>
      <c r="N108" s="1"/>
      <c r="O108" s="2"/>
      <c r="P108" s="2"/>
      <c r="Q108" s="2"/>
    </row>
    <row r="109" spans="1:17" ht="90" x14ac:dyDescent="0.25">
      <c r="A109" s="42" t="s">
        <v>107</v>
      </c>
      <c r="B109" s="43" t="s">
        <v>411</v>
      </c>
      <c r="C109" s="1" t="s">
        <v>73</v>
      </c>
      <c r="D109" s="1" t="s">
        <v>72</v>
      </c>
      <c r="E109" s="1"/>
      <c r="F109" s="1"/>
      <c r="G109" s="1"/>
      <c r="H109" s="1"/>
      <c r="I109" s="1"/>
      <c r="J109" s="1"/>
      <c r="K109" s="1"/>
      <c r="L109" s="1"/>
      <c r="M109" s="1"/>
      <c r="N109" s="1"/>
      <c r="O109" s="2"/>
      <c r="P109" s="2"/>
      <c r="Q109" s="2"/>
    </row>
    <row r="110" spans="1:17" ht="195" x14ac:dyDescent="0.25">
      <c r="A110" s="40" t="s">
        <v>108</v>
      </c>
      <c r="B110" s="41" t="s">
        <v>76</v>
      </c>
      <c r="C110" s="1" t="s">
        <v>2</v>
      </c>
      <c r="D110" s="1" t="s">
        <v>268</v>
      </c>
      <c r="E110" s="1"/>
      <c r="F110" s="1"/>
      <c r="G110" s="1"/>
      <c r="H110" s="1"/>
      <c r="I110" s="1"/>
      <c r="J110" s="1"/>
      <c r="K110" s="1"/>
      <c r="L110" s="1"/>
      <c r="M110" s="1"/>
      <c r="N110" s="1"/>
      <c r="O110" s="2"/>
      <c r="P110" s="2"/>
      <c r="Q110" s="2"/>
    </row>
    <row r="111" spans="1:17" ht="75" x14ac:dyDescent="0.25">
      <c r="A111" s="40" t="s">
        <v>108</v>
      </c>
      <c r="B111" s="41" t="s">
        <v>76</v>
      </c>
      <c r="C111" s="1" t="s">
        <v>3</v>
      </c>
      <c r="D111" s="1" t="s">
        <v>94</v>
      </c>
      <c r="E111" s="1"/>
      <c r="F111" s="1"/>
      <c r="G111" s="1"/>
      <c r="H111" s="1"/>
      <c r="I111" s="1"/>
      <c r="J111" s="1"/>
      <c r="K111" s="1"/>
      <c r="L111" s="1"/>
      <c r="M111" s="1"/>
      <c r="N111" s="1"/>
      <c r="O111" s="2"/>
      <c r="P111" s="2"/>
      <c r="Q111" s="2"/>
    </row>
    <row r="112" spans="1:17" ht="105" x14ac:dyDescent="0.25">
      <c r="A112" s="40" t="s">
        <v>108</v>
      </c>
      <c r="B112" s="41" t="s">
        <v>76</v>
      </c>
      <c r="C112" s="1" t="s">
        <v>4</v>
      </c>
      <c r="D112" s="1" t="s">
        <v>269</v>
      </c>
      <c r="E112" s="1"/>
      <c r="F112" s="1"/>
      <c r="G112" s="1"/>
      <c r="H112" s="1"/>
      <c r="I112" s="1"/>
      <c r="J112" s="1"/>
      <c r="K112" s="1"/>
      <c r="L112" s="1"/>
      <c r="M112" s="1"/>
      <c r="N112" s="1"/>
      <c r="O112" s="2"/>
      <c r="P112" s="2"/>
      <c r="Q112" s="2"/>
    </row>
    <row r="113" spans="1:17" ht="75" x14ac:dyDescent="0.25">
      <c r="A113" s="40" t="s">
        <v>108</v>
      </c>
      <c r="B113" s="41" t="s">
        <v>76</v>
      </c>
      <c r="C113" s="1" t="s">
        <v>6</v>
      </c>
      <c r="D113" s="1" t="s">
        <v>270</v>
      </c>
      <c r="E113" s="1"/>
      <c r="F113" s="1"/>
      <c r="G113" s="1"/>
      <c r="H113" s="1"/>
      <c r="I113" s="1"/>
      <c r="J113" s="1"/>
      <c r="K113" s="1"/>
      <c r="L113" s="1"/>
      <c r="M113" s="1"/>
      <c r="N113" s="1"/>
      <c r="O113" s="2"/>
      <c r="P113" s="2"/>
      <c r="Q113" s="2"/>
    </row>
    <row r="114" spans="1:17" ht="90" x14ac:dyDescent="0.25">
      <c r="A114" s="40" t="s">
        <v>108</v>
      </c>
      <c r="B114" s="41" t="s">
        <v>76</v>
      </c>
      <c r="C114" s="1" t="s">
        <v>7</v>
      </c>
      <c r="D114" s="1" t="s">
        <v>271</v>
      </c>
      <c r="E114" s="1"/>
      <c r="F114" s="1"/>
      <c r="G114" s="1"/>
      <c r="H114" s="1"/>
      <c r="I114" s="1"/>
      <c r="J114" s="1"/>
      <c r="K114" s="1"/>
      <c r="L114" s="1"/>
      <c r="M114" s="1"/>
      <c r="N114" s="1"/>
      <c r="O114" s="2"/>
      <c r="P114" s="2"/>
      <c r="Q114" s="2"/>
    </row>
    <row r="115" spans="1:17" ht="60" x14ac:dyDescent="0.25">
      <c r="A115" s="40" t="s">
        <v>108</v>
      </c>
      <c r="B115" s="41" t="s">
        <v>81</v>
      </c>
      <c r="C115" s="1" t="s">
        <v>18</v>
      </c>
      <c r="D115" s="1" t="s">
        <v>272</v>
      </c>
      <c r="E115" s="1"/>
      <c r="F115" s="1"/>
      <c r="G115" s="1"/>
      <c r="H115" s="1"/>
      <c r="I115" s="1"/>
      <c r="J115" s="1"/>
      <c r="K115" s="1"/>
      <c r="L115" s="1"/>
      <c r="M115" s="1"/>
      <c r="N115" s="1"/>
      <c r="O115" s="2"/>
      <c r="P115" s="2"/>
      <c r="Q115" s="2"/>
    </row>
    <row r="116" spans="1:17" ht="75" x14ac:dyDescent="0.25">
      <c r="A116" s="40" t="s">
        <v>108</v>
      </c>
      <c r="B116" s="41" t="s">
        <v>81</v>
      </c>
      <c r="C116" s="1" t="s">
        <v>19</v>
      </c>
      <c r="D116" s="1" t="s">
        <v>273</v>
      </c>
      <c r="E116" s="1"/>
      <c r="F116" s="1"/>
      <c r="G116" s="1"/>
      <c r="H116" s="1"/>
      <c r="I116" s="1"/>
      <c r="J116" s="1"/>
      <c r="K116" s="1"/>
      <c r="L116" s="1"/>
      <c r="M116" s="1"/>
      <c r="N116" s="1"/>
      <c r="O116" s="2"/>
      <c r="P116" s="2"/>
      <c r="Q116" s="2"/>
    </row>
    <row r="117" spans="1:17" ht="75" x14ac:dyDescent="0.25">
      <c r="A117" s="40" t="s">
        <v>108</v>
      </c>
      <c r="B117" s="41" t="s">
        <v>81</v>
      </c>
      <c r="C117" s="1" t="s">
        <v>20</v>
      </c>
      <c r="D117" s="1" t="s">
        <v>77</v>
      </c>
      <c r="E117" s="1"/>
      <c r="F117" s="1"/>
      <c r="G117" s="1"/>
      <c r="H117" s="1"/>
      <c r="I117" s="1"/>
      <c r="J117" s="1"/>
      <c r="K117" s="1"/>
      <c r="L117" s="1"/>
      <c r="M117" s="1"/>
      <c r="N117" s="1"/>
      <c r="O117" s="2"/>
      <c r="P117" s="2"/>
      <c r="Q117" s="2"/>
    </row>
    <row r="118" spans="1:17" ht="60" x14ac:dyDescent="0.25">
      <c r="A118" s="40" t="s">
        <v>108</v>
      </c>
      <c r="B118" s="41" t="s">
        <v>81</v>
      </c>
      <c r="C118" s="1" t="s">
        <v>21</v>
      </c>
      <c r="D118" s="1" t="s">
        <v>78</v>
      </c>
      <c r="E118" s="1"/>
      <c r="F118" s="1"/>
      <c r="G118" s="1"/>
      <c r="H118" s="1"/>
      <c r="I118" s="1"/>
      <c r="J118" s="1"/>
      <c r="K118" s="1"/>
      <c r="L118" s="1"/>
      <c r="M118" s="1"/>
      <c r="N118" s="1"/>
      <c r="O118" s="2"/>
      <c r="P118" s="2"/>
      <c r="Q118" s="2"/>
    </row>
    <row r="119" spans="1:17" ht="150" x14ac:dyDescent="0.25">
      <c r="A119" s="40" t="s">
        <v>108</v>
      </c>
      <c r="B119" s="41" t="s">
        <v>81</v>
      </c>
      <c r="C119" s="1" t="s">
        <v>22</v>
      </c>
      <c r="D119" s="1" t="s">
        <v>274</v>
      </c>
      <c r="E119" s="1"/>
      <c r="F119" s="1"/>
      <c r="G119" s="1"/>
      <c r="H119" s="1"/>
      <c r="I119" s="1"/>
      <c r="J119" s="1"/>
      <c r="K119" s="1"/>
      <c r="L119" s="1"/>
      <c r="M119" s="1"/>
      <c r="N119" s="1"/>
      <c r="O119" s="2"/>
      <c r="P119" s="2"/>
      <c r="Q119" s="2"/>
    </row>
    <row r="120" spans="1:17" ht="135" x14ac:dyDescent="0.25">
      <c r="A120" s="40" t="s">
        <v>108</v>
      </c>
      <c r="B120" s="41" t="s">
        <v>81</v>
      </c>
      <c r="C120" s="1" t="s">
        <v>26</v>
      </c>
      <c r="D120" s="1" t="s">
        <v>275</v>
      </c>
      <c r="E120" s="1"/>
      <c r="F120" s="1"/>
      <c r="G120" s="1"/>
      <c r="H120" s="1"/>
      <c r="I120" s="1"/>
      <c r="J120" s="1"/>
      <c r="K120" s="1"/>
      <c r="L120" s="1"/>
      <c r="M120" s="1"/>
      <c r="N120" s="1"/>
      <c r="O120" s="2"/>
      <c r="P120" s="2"/>
      <c r="Q120" s="2"/>
    </row>
    <row r="121" spans="1:17" ht="60" x14ac:dyDescent="0.25">
      <c r="A121" s="40" t="s">
        <v>108</v>
      </c>
      <c r="B121" s="41" t="s">
        <v>81</v>
      </c>
      <c r="C121" s="1" t="s">
        <v>80</v>
      </c>
      <c r="D121" s="1" t="s">
        <v>79</v>
      </c>
      <c r="E121" s="1"/>
      <c r="F121" s="1"/>
      <c r="G121" s="1"/>
      <c r="H121" s="1"/>
      <c r="I121" s="1"/>
      <c r="J121" s="1"/>
      <c r="K121" s="1"/>
      <c r="L121" s="1"/>
      <c r="M121" s="1"/>
      <c r="N121" s="1"/>
      <c r="O121" s="2"/>
      <c r="P121" s="2"/>
      <c r="Q121" s="2"/>
    </row>
    <row r="122" spans="1:17" ht="75" x14ac:dyDescent="0.25">
      <c r="A122" s="42" t="s">
        <v>109</v>
      </c>
      <c r="B122" s="43" t="s">
        <v>169</v>
      </c>
      <c r="C122" s="1" t="s">
        <v>2</v>
      </c>
      <c r="D122" s="1" t="s">
        <v>15</v>
      </c>
      <c r="E122" s="1"/>
      <c r="F122" s="1"/>
      <c r="G122" s="1"/>
      <c r="H122" s="1"/>
      <c r="I122" s="1"/>
      <c r="J122" s="1"/>
      <c r="K122" s="1"/>
      <c r="L122" s="1"/>
      <c r="M122" s="1"/>
      <c r="N122" s="1"/>
      <c r="O122" s="2"/>
      <c r="P122" s="2"/>
      <c r="Q122" s="2"/>
    </row>
    <row r="123" spans="1:17" ht="90" x14ac:dyDescent="0.25">
      <c r="A123" s="42" t="s">
        <v>109</v>
      </c>
      <c r="B123" s="43" t="s">
        <v>169</v>
      </c>
      <c r="C123" s="1" t="s">
        <v>3</v>
      </c>
      <c r="D123" s="1" t="s">
        <v>16</v>
      </c>
      <c r="E123" s="1"/>
      <c r="F123" s="1"/>
      <c r="G123" s="1"/>
      <c r="H123" s="1"/>
      <c r="I123" s="1"/>
      <c r="J123" s="1"/>
      <c r="K123" s="1"/>
      <c r="L123" s="1"/>
      <c r="M123" s="1"/>
      <c r="N123" s="1"/>
      <c r="O123" s="2"/>
      <c r="P123" s="2"/>
      <c r="Q123" s="2"/>
    </row>
    <row r="124" spans="1:17" ht="105" x14ac:dyDescent="0.25">
      <c r="A124" s="42" t="s">
        <v>109</v>
      </c>
      <c r="B124" s="43" t="s">
        <v>169</v>
      </c>
      <c r="C124" s="1" t="s">
        <v>4</v>
      </c>
      <c r="D124" s="1" t="s">
        <v>17</v>
      </c>
      <c r="E124" s="1"/>
      <c r="F124" s="1"/>
      <c r="G124" s="1"/>
      <c r="H124" s="1"/>
      <c r="I124" s="1"/>
      <c r="J124" s="1"/>
      <c r="K124" s="1"/>
      <c r="L124" s="1"/>
      <c r="M124" s="1"/>
      <c r="N124" s="1"/>
      <c r="O124" s="2"/>
      <c r="P124" s="2"/>
      <c r="Q124" s="2"/>
    </row>
    <row r="125" spans="1:17" ht="60" x14ac:dyDescent="0.25">
      <c r="A125" s="42" t="s">
        <v>109</v>
      </c>
      <c r="B125" s="43" t="s">
        <v>391</v>
      </c>
      <c r="C125" s="1" t="s">
        <v>18</v>
      </c>
      <c r="D125" s="1" t="s">
        <v>310</v>
      </c>
      <c r="E125" s="1"/>
      <c r="F125" s="1"/>
      <c r="G125" s="1"/>
      <c r="H125" s="1"/>
      <c r="I125" s="1"/>
      <c r="J125" s="1"/>
      <c r="K125" s="1"/>
      <c r="L125" s="1"/>
      <c r="M125" s="1"/>
      <c r="N125" s="1"/>
      <c r="O125" s="2"/>
      <c r="P125" s="2"/>
      <c r="Q125" s="2"/>
    </row>
    <row r="126" spans="1:17" ht="75" x14ac:dyDescent="0.25">
      <c r="A126" s="42" t="s">
        <v>109</v>
      </c>
      <c r="B126" s="43" t="s">
        <v>391</v>
      </c>
      <c r="C126" s="1" t="s">
        <v>19</v>
      </c>
      <c r="D126" s="1" t="s">
        <v>311</v>
      </c>
      <c r="E126" s="1"/>
      <c r="F126" s="1"/>
      <c r="G126" s="1"/>
      <c r="H126" s="1"/>
      <c r="I126" s="1"/>
      <c r="J126" s="1"/>
      <c r="K126" s="1"/>
      <c r="L126" s="1"/>
      <c r="M126" s="1"/>
      <c r="N126" s="1"/>
      <c r="O126" s="2"/>
      <c r="P126" s="2"/>
      <c r="Q126" s="2"/>
    </row>
    <row r="127" spans="1:17" ht="105" x14ac:dyDescent="0.25">
      <c r="A127" s="42" t="s">
        <v>109</v>
      </c>
      <c r="B127" s="43" t="s">
        <v>391</v>
      </c>
      <c r="C127" s="1" t="s">
        <v>20</v>
      </c>
      <c r="D127" s="1" t="s">
        <v>312</v>
      </c>
      <c r="E127" s="1"/>
      <c r="F127" s="1"/>
      <c r="G127" s="1"/>
      <c r="H127" s="1"/>
      <c r="I127" s="1"/>
      <c r="J127" s="1"/>
      <c r="K127" s="1"/>
      <c r="L127" s="1"/>
      <c r="M127" s="1"/>
      <c r="N127" s="1"/>
      <c r="O127" s="2"/>
      <c r="P127" s="2"/>
      <c r="Q127" s="2"/>
    </row>
    <row r="128" spans="1:17" ht="120" x14ac:dyDescent="0.25">
      <c r="A128" s="42" t="s">
        <v>109</v>
      </c>
      <c r="B128" s="43" t="s">
        <v>391</v>
      </c>
      <c r="C128" s="1" t="s">
        <v>21</v>
      </c>
      <c r="D128" s="1" t="s">
        <v>313</v>
      </c>
      <c r="E128" s="1"/>
      <c r="F128" s="1"/>
      <c r="G128" s="1"/>
      <c r="H128" s="1"/>
      <c r="I128" s="1"/>
      <c r="J128" s="1"/>
      <c r="K128" s="1"/>
      <c r="L128" s="1"/>
      <c r="M128" s="1"/>
      <c r="N128" s="1"/>
      <c r="O128" s="2"/>
      <c r="P128" s="2"/>
      <c r="Q128" s="2"/>
    </row>
    <row r="129" spans="1:17" ht="90" x14ac:dyDescent="0.25">
      <c r="A129" s="42" t="s">
        <v>109</v>
      </c>
      <c r="B129" s="43" t="s">
        <v>391</v>
      </c>
      <c r="C129" s="1" t="s">
        <v>22</v>
      </c>
      <c r="D129" s="1" t="s">
        <v>314</v>
      </c>
      <c r="E129" s="1"/>
      <c r="F129" s="1"/>
      <c r="G129" s="1"/>
      <c r="H129" s="1"/>
      <c r="I129" s="1"/>
      <c r="J129" s="1"/>
      <c r="K129" s="1"/>
      <c r="L129" s="1"/>
      <c r="M129" s="1"/>
      <c r="N129" s="1"/>
      <c r="O129" s="2"/>
      <c r="P129" s="2"/>
      <c r="Q129" s="2"/>
    </row>
    <row r="130" spans="1:17" ht="75" x14ac:dyDescent="0.25">
      <c r="A130" s="40" t="s">
        <v>392</v>
      </c>
      <c r="B130" s="41" t="s">
        <v>393</v>
      </c>
      <c r="C130" s="1" t="s">
        <v>2</v>
      </c>
      <c r="D130" s="1" t="s">
        <v>276</v>
      </c>
      <c r="E130" s="1"/>
      <c r="F130" s="1"/>
      <c r="G130" s="1"/>
      <c r="H130" s="1"/>
      <c r="I130" s="1"/>
      <c r="J130" s="1"/>
      <c r="K130" s="1"/>
      <c r="L130" s="1"/>
      <c r="M130" s="1"/>
      <c r="N130" s="1"/>
      <c r="O130" s="2"/>
      <c r="P130" s="2"/>
      <c r="Q130" s="2"/>
    </row>
    <row r="131" spans="1:17" ht="60" x14ac:dyDescent="0.25">
      <c r="A131" s="40" t="s">
        <v>392</v>
      </c>
      <c r="B131" s="41" t="s">
        <v>393</v>
      </c>
      <c r="C131" s="1" t="s">
        <v>3</v>
      </c>
      <c r="D131" s="1" t="s">
        <v>277</v>
      </c>
      <c r="E131" s="1"/>
      <c r="F131" s="1"/>
      <c r="G131" s="1"/>
      <c r="H131" s="1"/>
      <c r="I131" s="1"/>
      <c r="J131" s="1"/>
      <c r="K131" s="1"/>
      <c r="L131" s="1"/>
      <c r="M131" s="1"/>
      <c r="N131" s="1"/>
      <c r="O131" s="2"/>
      <c r="P131" s="2"/>
      <c r="Q131" s="2"/>
    </row>
    <row r="132" spans="1:17" ht="105" x14ac:dyDescent="0.25">
      <c r="A132" s="40" t="s">
        <v>392</v>
      </c>
      <c r="B132" s="41" t="s">
        <v>393</v>
      </c>
      <c r="C132" s="1" t="s">
        <v>4</v>
      </c>
      <c r="D132" s="1" t="s">
        <v>278</v>
      </c>
      <c r="E132" s="1"/>
      <c r="F132" s="1"/>
      <c r="G132" s="1"/>
      <c r="H132" s="1"/>
      <c r="I132" s="1"/>
      <c r="J132" s="1"/>
      <c r="K132" s="1"/>
      <c r="L132" s="1"/>
      <c r="M132" s="1"/>
      <c r="N132" s="1"/>
      <c r="O132" s="2"/>
      <c r="P132" s="2"/>
      <c r="Q132" s="2"/>
    </row>
    <row r="133" spans="1:17" ht="90" x14ac:dyDescent="0.25">
      <c r="A133" s="40" t="s">
        <v>392</v>
      </c>
      <c r="B133" s="41" t="s">
        <v>393</v>
      </c>
      <c r="C133" s="1" t="s">
        <v>6</v>
      </c>
      <c r="D133" s="1" t="s">
        <v>279</v>
      </c>
      <c r="E133" s="1"/>
      <c r="F133" s="1"/>
      <c r="G133" s="1"/>
      <c r="H133" s="1"/>
      <c r="I133" s="1"/>
      <c r="J133" s="1"/>
      <c r="K133" s="1"/>
      <c r="L133" s="1"/>
      <c r="M133" s="1"/>
      <c r="N133" s="1"/>
      <c r="O133" s="2"/>
      <c r="P133" s="2"/>
      <c r="Q133" s="2"/>
    </row>
    <row r="134" spans="1:17" ht="90" x14ac:dyDescent="0.25">
      <c r="A134" s="40" t="s">
        <v>392</v>
      </c>
      <c r="B134" s="41" t="s">
        <v>393</v>
      </c>
      <c r="C134" s="1" t="s">
        <v>7</v>
      </c>
      <c r="D134" s="1" t="s">
        <v>280</v>
      </c>
      <c r="E134" s="1"/>
      <c r="F134" s="1"/>
      <c r="G134" s="1"/>
      <c r="H134" s="1"/>
      <c r="I134" s="1"/>
      <c r="J134" s="1"/>
      <c r="K134" s="1"/>
      <c r="L134" s="1"/>
      <c r="M134" s="1"/>
      <c r="N134" s="1"/>
      <c r="O134" s="2"/>
      <c r="P134" s="2"/>
      <c r="Q134" s="2"/>
    </row>
    <row r="135" spans="1:17" ht="75" x14ac:dyDescent="0.25">
      <c r="A135" s="40" t="s">
        <v>392</v>
      </c>
      <c r="B135" s="41" t="s">
        <v>394</v>
      </c>
      <c r="C135" s="1" t="s">
        <v>18</v>
      </c>
      <c r="D135" s="1" t="s">
        <v>82</v>
      </c>
      <c r="E135" s="1"/>
      <c r="F135" s="1"/>
      <c r="G135" s="1"/>
      <c r="H135" s="1"/>
      <c r="I135" s="1"/>
      <c r="J135" s="1"/>
      <c r="K135" s="1"/>
      <c r="L135" s="1"/>
      <c r="M135" s="1"/>
      <c r="N135" s="1"/>
      <c r="O135" s="2"/>
      <c r="P135" s="2"/>
      <c r="Q135" s="2"/>
    </row>
    <row r="136" spans="1:17" ht="105" x14ac:dyDescent="0.25">
      <c r="A136" s="40" t="s">
        <v>392</v>
      </c>
      <c r="B136" s="41" t="s">
        <v>394</v>
      </c>
      <c r="C136" s="1" t="s">
        <v>19</v>
      </c>
      <c r="D136" s="1" t="s">
        <v>83</v>
      </c>
      <c r="E136" s="1"/>
      <c r="F136" s="1"/>
      <c r="G136" s="1"/>
      <c r="H136" s="1"/>
      <c r="I136" s="1"/>
      <c r="J136" s="1"/>
      <c r="K136" s="1"/>
      <c r="L136" s="1"/>
      <c r="M136" s="1"/>
      <c r="N136" s="1"/>
      <c r="O136" s="2"/>
      <c r="P136" s="2"/>
      <c r="Q136" s="2"/>
    </row>
    <row r="137" spans="1:17" ht="105" x14ac:dyDescent="0.25">
      <c r="A137" s="40" t="s">
        <v>392</v>
      </c>
      <c r="B137" s="41" t="s">
        <v>394</v>
      </c>
      <c r="C137" s="1" t="s">
        <v>20</v>
      </c>
      <c r="D137" s="1" t="s">
        <v>84</v>
      </c>
      <c r="E137" s="1"/>
      <c r="F137" s="1"/>
      <c r="G137" s="1"/>
      <c r="H137" s="1"/>
      <c r="I137" s="1"/>
      <c r="J137" s="1"/>
      <c r="K137" s="1"/>
      <c r="L137" s="1"/>
      <c r="M137" s="1"/>
      <c r="N137" s="1"/>
      <c r="O137" s="2"/>
      <c r="P137" s="2"/>
      <c r="Q137" s="2"/>
    </row>
    <row r="138" spans="1:17" ht="120" x14ac:dyDescent="0.25">
      <c r="A138" s="40" t="s">
        <v>392</v>
      </c>
      <c r="B138" s="41" t="s">
        <v>394</v>
      </c>
      <c r="C138" s="1" t="s">
        <v>21</v>
      </c>
      <c r="D138" s="1" t="s">
        <v>282</v>
      </c>
      <c r="E138" s="1"/>
      <c r="F138" s="1"/>
      <c r="G138" s="1"/>
      <c r="H138" s="1"/>
      <c r="I138" s="1"/>
      <c r="J138" s="1"/>
      <c r="K138" s="1"/>
      <c r="L138" s="1"/>
      <c r="M138" s="1"/>
      <c r="N138" s="1"/>
      <c r="O138" s="2"/>
      <c r="P138" s="2"/>
      <c r="Q138" s="2"/>
    </row>
    <row r="139" spans="1:17" ht="75" x14ac:dyDescent="0.25">
      <c r="A139" s="40" t="s">
        <v>392</v>
      </c>
      <c r="B139" s="41" t="s">
        <v>394</v>
      </c>
      <c r="C139" s="1" t="s">
        <v>22</v>
      </c>
      <c r="D139" s="1" t="s">
        <v>283</v>
      </c>
      <c r="E139" s="1"/>
      <c r="F139" s="1"/>
      <c r="G139" s="1"/>
      <c r="H139" s="1"/>
      <c r="I139" s="1"/>
      <c r="J139" s="1"/>
      <c r="K139" s="1"/>
      <c r="L139" s="1"/>
      <c r="M139" s="1"/>
      <c r="N139" s="1"/>
      <c r="O139" s="2"/>
      <c r="P139" s="2"/>
      <c r="Q139" s="2"/>
    </row>
    <row r="140" spans="1:17" ht="75" x14ac:dyDescent="0.25">
      <c r="A140" s="40" t="s">
        <v>392</v>
      </c>
      <c r="B140" s="41" t="s">
        <v>394</v>
      </c>
      <c r="C140" s="1" t="s">
        <v>26</v>
      </c>
      <c r="D140" s="1" t="s">
        <v>281</v>
      </c>
      <c r="E140" s="1"/>
      <c r="F140" s="1"/>
      <c r="G140" s="1"/>
      <c r="H140" s="1"/>
      <c r="I140" s="1"/>
      <c r="J140" s="1"/>
      <c r="K140" s="1"/>
      <c r="L140" s="1"/>
      <c r="M140" s="1"/>
      <c r="N140" s="1"/>
      <c r="O140" s="2"/>
      <c r="P140" s="2"/>
      <c r="Q140" s="2"/>
    </row>
    <row r="141" spans="1:17" ht="90" x14ac:dyDescent="0.25">
      <c r="A141" s="40" t="s">
        <v>392</v>
      </c>
      <c r="B141" s="41" t="s">
        <v>394</v>
      </c>
      <c r="C141" s="1" t="s">
        <v>80</v>
      </c>
      <c r="D141" s="1" t="s">
        <v>284</v>
      </c>
      <c r="E141" s="1"/>
      <c r="F141" s="1"/>
      <c r="G141" s="1"/>
      <c r="H141" s="1"/>
      <c r="I141" s="1"/>
      <c r="J141" s="1"/>
      <c r="K141" s="1"/>
      <c r="L141" s="1"/>
      <c r="M141" s="1"/>
      <c r="N141" s="1"/>
      <c r="O141" s="2"/>
      <c r="P141" s="2"/>
      <c r="Q141" s="2"/>
    </row>
    <row r="142" spans="1:17" ht="75" x14ac:dyDescent="0.25">
      <c r="A142" s="40" t="s">
        <v>392</v>
      </c>
      <c r="B142" s="41" t="s">
        <v>394</v>
      </c>
      <c r="C142" s="1" t="s">
        <v>118</v>
      </c>
      <c r="D142" s="1" t="s">
        <v>285</v>
      </c>
      <c r="E142" s="1"/>
      <c r="F142" s="1"/>
      <c r="G142" s="1"/>
      <c r="H142" s="1"/>
      <c r="I142" s="1"/>
      <c r="J142" s="1"/>
      <c r="K142" s="1"/>
      <c r="L142" s="1"/>
      <c r="M142" s="1"/>
      <c r="N142" s="1"/>
      <c r="O142" s="2"/>
      <c r="P142" s="2"/>
      <c r="Q142" s="2"/>
    </row>
    <row r="143" spans="1:17" ht="75" x14ac:dyDescent="0.25">
      <c r="A143" s="40" t="s">
        <v>392</v>
      </c>
      <c r="B143" s="41" t="s">
        <v>394</v>
      </c>
      <c r="C143" s="1" t="s">
        <v>119</v>
      </c>
      <c r="D143" s="1" t="s">
        <v>286</v>
      </c>
      <c r="E143" s="1"/>
      <c r="F143" s="1"/>
      <c r="G143" s="1"/>
      <c r="H143" s="1"/>
      <c r="I143" s="1"/>
      <c r="J143" s="1"/>
      <c r="K143" s="1"/>
      <c r="L143" s="1"/>
      <c r="M143" s="1"/>
      <c r="N143" s="1"/>
      <c r="O143" s="2"/>
      <c r="P143" s="2"/>
      <c r="Q143" s="2"/>
    </row>
    <row r="144" spans="1:17" ht="90" x14ac:dyDescent="0.25">
      <c r="A144" s="40" t="s">
        <v>392</v>
      </c>
      <c r="B144" s="41" t="s">
        <v>394</v>
      </c>
      <c r="C144" s="1" t="s">
        <v>174</v>
      </c>
      <c r="D144" s="1" t="s">
        <v>287</v>
      </c>
      <c r="E144" s="1"/>
      <c r="F144" s="1"/>
      <c r="G144" s="1"/>
      <c r="H144" s="1"/>
      <c r="I144" s="1"/>
      <c r="J144" s="1"/>
      <c r="K144" s="1"/>
      <c r="L144" s="1"/>
      <c r="M144" s="1"/>
      <c r="N144" s="1"/>
      <c r="O144" s="2"/>
      <c r="P144" s="2"/>
      <c r="Q144" s="2"/>
    </row>
    <row r="145" spans="1:17" ht="75" x14ac:dyDescent="0.25">
      <c r="A145" s="40" t="s">
        <v>392</v>
      </c>
      <c r="B145" s="41" t="s">
        <v>394</v>
      </c>
      <c r="C145" s="1" t="s">
        <v>289</v>
      </c>
      <c r="D145" s="1" t="s">
        <v>288</v>
      </c>
      <c r="E145" s="1"/>
      <c r="F145" s="1"/>
      <c r="G145" s="1"/>
      <c r="H145" s="1"/>
      <c r="I145" s="1"/>
      <c r="J145" s="1"/>
      <c r="K145" s="1"/>
      <c r="L145" s="1"/>
      <c r="M145" s="1"/>
      <c r="N145" s="1"/>
      <c r="O145" s="2"/>
      <c r="P145" s="2"/>
      <c r="Q145" s="2"/>
    </row>
    <row r="146" spans="1:17" ht="75" x14ac:dyDescent="0.25">
      <c r="A146" s="42" t="s">
        <v>315</v>
      </c>
      <c r="B146" s="43" t="s">
        <v>85</v>
      </c>
      <c r="C146" s="1" t="s">
        <v>2</v>
      </c>
      <c r="D146" s="1" t="s">
        <v>290</v>
      </c>
      <c r="E146" s="1"/>
      <c r="F146" s="1"/>
      <c r="G146" s="1"/>
      <c r="H146" s="1"/>
      <c r="I146" s="1"/>
      <c r="J146" s="1"/>
      <c r="K146" s="1"/>
      <c r="L146" s="1"/>
      <c r="M146" s="1"/>
      <c r="N146" s="1"/>
      <c r="O146" s="2"/>
      <c r="P146" s="2"/>
      <c r="Q146" s="2"/>
    </row>
    <row r="147" spans="1:17" ht="105" x14ac:dyDescent="0.25">
      <c r="A147" s="42" t="s">
        <v>315</v>
      </c>
      <c r="B147" s="43" t="s">
        <v>85</v>
      </c>
      <c r="C147" s="1" t="s">
        <v>3</v>
      </c>
      <c r="D147" s="1" t="s">
        <v>291</v>
      </c>
      <c r="E147" s="1"/>
      <c r="F147" s="1"/>
      <c r="G147" s="1"/>
      <c r="H147" s="1"/>
      <c r="I147" s="1"/>
      <c r="J147" s="1"/>
      <c r="K147" s="1"/>
      <c r="L147" s="1"/>
      <c r="M147" s="1"/>
      <c r="N147" s="1"/>
      <c r="O147" s="2"/>
      <c r="P147" s="2"/>
      <c r="Q147" s="2"/>
    </row>
    <row r="148" spans="1:17" ht="105" x14ac:dyDescent="0.25">
      <c r="A148" s="42" t="s">
        <v>315</v>
      </c>
      <c r="B148" s="43" t="s">
        <v>85</v>
      </c>
      <c r="C148" s="1" t="s">
        <v>4</v>
      </c>
      <c r="D148" s="1" t="s">
        <v>292</v>
      </c>
      <c r="E148" s="1"/>
      <c r="F148" s="1"/>
      <c r="G148" s="1"/>
      <c r="H148" s="1"/>
      <c r="I148" s="1"/>
      <c r="J148" s="1"/>
      <c r="K148" s="1"/>
      <c r="L148" s="1"/>
      <c r="M148" s="1"/>
      <c r="N148" s="1"/>
      <c r="O148" s="2"/>
      <c r="P148" s="2"/>
      <c r="Q148" s="2"/>
    </row>
    <row r="149" spans="1:17" ht="105" x14ac:dyDescent="0.25">
      <c r="A149" s="42" t="s">
        <v>315</v>
      </c>
      <c r="B149" s="43" t="s">
        <v>86</v>
      </c>
      <c r="C149" s="1" t="s">
        <v>18</v>
      </c>
      <c r="D149" s="1" t="s">
        <v>293</v>
      </c>
      <c r="E149" s="1"/>
      <c r="F149" s="1"/>
      <c r="G149" s="1"/>
      <c r="H149" s="1"/>
      <c r="I149" s="1"/>
      <c r="J149" s="1"/>
      <c r="K149" s="1"/>
      <c r="L149" s="1"/>
      <c r="M149" s="1"/>
      <c r="N149" s="1"/>
      <c r="O149" s="2"/>
      <c r="P149" s="2"/>
      <c r="Q149" s="2"/>
    </row>
    <row r="150" spans="1:17" ht="165" x14ac:dyDescent="0.25">
      <c r="A150" s="42" t="s">
        <v>315</v>
      </c>
      <c r="B150" s="43" t="s">
        <v>86</v>
      </c>
      <c r="C150" s="1" t="s">
        <v>19</v>
      </c>
      <c r="D150" s="1" t="s">
        <v>294</v>
      </c>
      <c r="E150" s="1"/>
      <c r="F150" s="1"/>
      <c r="G150" s="1"/>
      <c r="H150" s="1"/>
      <c r="I150" s="1"/>
      <c r="J150" s="1"/>
      <c r="K150" s="1"/>
      <c r="L150" s="1"/>
      <c r="M150" s="1"/>
      <c r="N150" s="1"/>
      <c r="O150" s="2"/>
      <c r="P150" s="2"/>
      <c r="Q150" s="2"/>
    </row>
    <row r="151" spans="1:17" ht="165" x14ac:dyDescent="0.25">
      <c r="A151" s="42" t="s">
        <v>315</v>
      </c>
      <c r="B151" s="43" t="s">
        <v>86</v>
      </c>
      <c r="C151" s="1" t="s">
        <v>20</v>
      </c>
      <c r="D151" s="1" t="s">
        <v>295</v>
      </c>
      <c r="E151" s="1"/>
      <c r="F151" s="1"/>
      <c r="G151" s="1"/>
      <c r="H151" s="1"/>
      <c r="I151" s="1"/>
      <c r="J151" s="1"/>
      <c r="K151" s="1"/>
      <c r="L151" s="1"/>
      <c r="M151" s="1"/>
      <c r="N151" s="1"/>
      <c r="O151" s="2"/>
      <c r="P151" s="2"/>
      <c r="Q151" s="2"/>
    </row>
    <row r="152" spans="1:17" ht="90" x14ac:dyDescent="0.25">
      <c r="A152" s="42" t="s">
        <v>315</v>
      </c>
      <c r="B152" s="43" t="s">
        <v>86</v>
      </c>
      <c r="C152" s="1" t="s">
        <v>21</v>
      </c>
      <c r="D152" s="1" t="s">
        <v>296</v>
      </c>
      <c r="E152" s="1"/>
      <c r="F152" s="1"/>
      <c r="G152" s="1"/>
      <c r="H152" s="1"/>
      <c r="I152" s="1"/>
      <c r="J152" s="1"/>
      <c r="K152" s="1"/>
      <c r="L152" s="1"/>
      <c r="M152" s="1"/>
      <c r="N152" s="1"/>
      <c r="O152" s="2"/>
      <c r="P152" s="2"/>
      <c r="Q152" s="2"/>
    </row>
    <row r="153" spans="1:17" ht="90" x14ac:dyDescent="0.25">
      <c r="A153" s="42" t="s">
        <v>315</v>
      </c>
      <c r="B153" s="43" t="s">
        <v>86</v>
      </c>
      <c r="C153" s="1" t="s">
        <v>22</v>
      </c>
      <c r="D153" s="1" t="s">
        <v>297</v>
      </c>
      <c r="E153" s="1"/>
      <c r="F153" s="1"/>
      <c r="G153" s="1"/>
      <c r="H153" s="1"/>
      <c r="I153" s="1"/>
      <c r="J153" s="1"/>
      <c r="K153" s="1"/>
      <c r="L153" s="1"/>
      <c r="M153" s="1"/>
      <c r="N153" s="1"/>
      <c r="O153" s="2"/>
      <c r="P153" s="2"/>
      <c r="Q153" s="2"/>
    </row>
    <row r="154" spans="1:17" ht="60" x14ac:dyDescent="0.25">
      <c r="A154" s="42" t="s">
        <v>315</v>
      </c>
      <c r="B154" s="43" t="s">
        <v>86</v>
      </c>
      <c r="C154" s="1" t="s">
        <v>26</v>
      </c>
      <c r="D154" s="1" t="s">
        <v>298</v>
      </c>
      <c r="E154" s="1"/>
      <c r="F154" s="1"/>
      <c r="G154" s="1"/>
      <c r="H154" s="1"/>
      <c r="I154" s="1"/>
      <c r="J154" s="1"/>
      <c r="K154" s="1"/>
      <c r="L154" s="1"/>
      <c r="M154" s="1"/>
      <c r="N154" s="1"/>
      <c r="O154" s="2"/>
      <c r="P154" s="2"/>
      <c r="Q154" s="2"/>
    </row>
    <row r="155" spans="1:17" ht="75" x14ac:dyDescent="0.25">
      <c r="A155" s="42" t="s">
        <v>315</v>
      </c>
      <c r="B155" s="43" t="s">
        <v>86</v>
      </c>
      <c r="C155" s="1" t="s">
        <v>80</v>
      </c>
      <c r="D155" s="1" t="s">
        <v>299</v>
      </c>
      <c r="E155" s="1"/>
      <c r="F155" s="1"/>
      <c r="G155" s="1"/>
      <c r="H155" s="1"/>
      <c r="I155" s="1"/>
      <c r="J155" s="1"/>
      <c r="K155" s="1"/>
      <c r="L155" s="1"/>
      <c r="M155" s="1"/>
      <c r="N155" s="1"/>
      <c r="O155" s="2"/>
      <c r="P155" s="2"/>
      <c r="Q155" s="2"/>
    </row>
    <row r="156" spans="1:17" ht="105" x14ac:dyDescent="0.25">
      <c r="A156" s="42" t="s">
        <v>315</v>
      </c>
      <c r="B156" s="43" t="s">
        <v>87</v>
      </c>
      <c r="C156" s="1" t="s">
        <v>28</v>
      </c>
      <c r="D156" s="1" t="s">
        <v>300</v>
      </c>
      <c r="E156" s="1"/>
      <c r="F156" s="1"/>
      <c r="G156" s="1"/>
      <c r="H156" s="1"/>
      <c r="I156" s="1"/>
      <c r="J156" s="1"/>
      <c r="K156" s="1"/>
      <c r="L156" s="1"/>
      <c r="M156" s="1"/>
      <c r="N156" s="1"/>
      <c r="O156" s="2"/>
      <c r="P156" s="2"/>
      <c r="Q156" s="2"/>
    </row>
    <row r="157" spans="1:17" ht="105" x14ac:dyDescent="0.25">
      <c r="A157" s="42" t="s">
        <v>315</v>
      </c>
      <c r="B157" s="43" t="s">
        <v>87</v>
      </c>
      <c r="C157" s="1" t="s">
        <v>30</v>
      </c>
      <c r="D157" s="1" t="s">
        <v>89</v>
      </c>
      <c r="E157" s="1"/>
      <c r="F157" s="1"/>
      <c r="G157" s="1"/>
      <c r="H157" s="1"/>
      <c r="I157" s="1"/>
      <c r="J157" s="1"/>
      <c r="K157" s="1"/>
      <c r="L157" s="1"/>
      <c r="M157" s="1"/>
      <c r="N157" s="1"/>
      <c r="O157" s="2"/>
      <c r="P157" s="2"/>
      <c r="Q157" s="2"/>
    </row>
    <row r="158" spans="1:17" ht="75" x14ac:dyDescent="0.25">
      <c r="A158" s="42" t="s">
        <v>315</v>
      </c>
      <c r="B158" s="43" t="s">
        <v>87</v>
      </c>
      <c r="C158" s="1" t="s">
        <v>53</v>
      </c>
      <c r="D158" s="1" t="s">
        <v>301</v>
      </c>
      <c r="E158" s="1"/>
      <c r="F158" s="1"/>
      <c r="G158" s="1"/>
      <c r="H158" s="1"/>
      <c r="I158" s="1"/>
      <c r="J158" s="1"/>
      <c r="K158" s="1"/>
      <c r="L158" s="1"/>
      <c r="M158" s="1"/>
      <c r="N158" s="1"/>
      <c r="O158" s="2"/>
      <c r="P158" s="2"/>
      <c r="Q158" s="2"/>
    </row>
    <row r="159" spans="1:17" ht="75" x14ac:dyDescent="0.25">
      <c r="A159" s="42" t="s">
        <v>315</v>
      </c>
      <c r="B159" s="43" t="s">
        <v>87</v>
      </c>
      <c r="C159" s="1" t="s">
        <v>90</v>
      </c>
      <c r="D159" s="1" t="s">
        <v>302</v>
      </c>
      <c r="E159" s="1"/>
      <c r="F159" s="1"/>
      <c r="G159" s="1"/>
      <c r="H159" s="1"/>
      <c r="I159" s="1"/>
      <c r="J159" s="1"/>
      <c r="K159" s="1"/>
      <c r="L159" s="1"/>
      <c r="M159" s="1"/>
      <c r="N159" s="1"/>
      <c r="O159" s="2"/>
      <c r="P159" s="2"/>
      <c r="Q159" s="2"/>
    </row>
    <row r="160" spans="1:17" ht="90" x14ac:dyDescent="0.25">
      <c r="A160" s="42" t="s">
        <v>315</v>
      </c>
      <c r="B160" s="43" t="s">
        <v>87</v>
      </c>
      <c r="C160" s="1" t="s">
        <v>92</v>
      </c>
      <c r="D160" s="1" t="s">
        <v>91</v>
      </c>
      <c r="E160" s="1"/>
      <c r="F160" s="1"/>
      <c r="G160" s="1"/>
      <c r="H160" s="1"/>
      <c r="I160" s="1"/>
      <c r="J160" s="1"/>
      <c r="K160" s="1"/>
      <c r="L160" s="1"/>
      <c r="M160" s="1"/>
      <c r="N160" s="1"/>
      <c r="O160" s="2"/>
      <c r="P160" s="2"/>
      <c r="Q160" s="2"/>
    </row>
    <row r="161" spans="1:17" ht="75" x14ac:dyDescent="0.25">
      <c r="A161" s="42" t="s">
        <v>315</v>
      </c>
      <c r="B161" s="43" t="s">
        <v>87</v>
      </c>
      <c r="C161" s="1" t="s">
        <v>129</v>
      </c>
      <c r="D161" s="1" t="s">
        <v>303</v>
      </c>
      <c r="E161" s="1"/>
      <c r="F161" s="1"/>
      <c r="G161" s="1"/>
      <c r="H161" s="1"/>
      <c r="I161" s="1"/>
      <c r="J161" s="1"/>
      <c r="K161" s="1"/>
      <c r="L161" s="1"/>
      <c r="M161" s="1"/>
      <c r="N161" s="1"/>
      <c r="O161" s="2"/>
      <c r="P161" s="2"/>
      <c r="Q161" s="2"/>
    </row>
    <row r="162" spans="1:17" ht="60" x14ac:dyDescent="0.25">
      <c r="A162" s="42" t="s">
        <v>315</v>
      </c>
      <c r="B162" s="43" t="s">
        <v>87</v>
      </c>
      <c r="C162" s="1" t="s">
        <v>130</v>
      </c>
      <c r="D162" s="1" t="s">
        <v>304</v>
      </c>
      <c r="E162" s="1"/>
      <c r="F162" s="1"/>
      <c r="G162" s="1"/>
      <c r="H162" s="1"/>
      <c r="I162" s="1"/>
      <c r="J162" s="1"/>
      <c r="K162" s="1"/>
      <c r="L162" s="1"/>
      <c r="M162" s="1"/>
      <c r="N162" s="1"/>
      <c r="O162" s="2"/>
      <c r="P162" s="2"/>
      <c r="Q162" s="2"/>
    </row>
    <row r="163" spans="1:17" ht="45" x14ac:dyDescent="0.25">
      <c r="A163" s="42" t="s">
        <v>315</v>
      </c>
      <c r="B163" s="43" t="s">
        <v>305</v>
      </c>
      <c r="C163" s="1" t="s">
        <v>55</v>
      </c>
      <c r="D163" s="1" t="s">
        <v>306</v>
      </c>
      <c r="E163" s="1"/>
      <c r="F163" s="1"/>
      <c r="G163" s="1"/>
      <c r="H163" s="1"/>
      <c r="I163" s="1"/>
      <c r="J163" s="1"/>
      <c r="K163" s="1"/>
      <c r="L163" s="1"/>
      <c r="M163" s="1"/>
      <c r="N163" s="1"/>
      <c r="O163" s="2"/>
      <c r="P163" s="2"/>
      <c r="Q163" s="2"/>
    </row>
    <row r="164" spans="1:17" ht="75" x14ac:dyDescent="0.25">
      <c r="A164" s="42" t="s">
        <v>315</v>
      </c>
      <c r="B164" s="43" t="s">
        <v>305</v>
      </c>
      <c r="C164" s="1" t="s">
        <v>57</v>
      </c>
      <c r="D164" s="1" t="s">
        <v>307</v>
      </c>
      <c r="E164" s="1"/>
      <c r="F164" s="1"/>
      <c r="G164" s="1"/>
      <c r="H164" s="1"/>
      <c r="I164" s="1"/>
      <c r="J164" s="1"/>
      <c r="K164" s="1"/>
      <c r="L164" s="1"/>
      <c r="M164" s="1"/>
      <c r="N164" s="1"/>
      <c r="O164" s="2"/>
      <c r="P164" s="2"/>
      <c r="Q164" s="2"/>
    </row>
    <row r="165" spans="1:17" ht="180" x14ac:dyDescent="0.25">
      <c r="A165" s="42" t="s">
        <v>315</v>
      </c>
      <c r="B165" s="43" t="s">
        <v>305</v>
      </c>
      <c r="C165" s="1" t="s">
        <v>59</v>
      </c>
      <c r="D165" s="1" t="s">
        <v>308</v>
      </c>
      <c r="E165" s="1"/>
      <c r="F165" s="1"/>
      <c r="G165" s="1"/>
      <c r="H165" s="1"/>
      <c r="I165" s="1"/>
      <c r="J165" s="1"/>
      <c r="K165" s="1"/>
      <c r="L165" s="1"/>
      <c r="M165" s="1"/>
      <c r="N165" s="1"/>
      <c r="O165" s="2"/>
      <c r="P165" s="2"/>
      <c r="Q165" s="2"/>
    </row>
    <row r="166" spans="1:17" ht="150" x14ac:dyDescent="0.25">
      <c r="A166" s="42" t="s">
        <v>315</v>
      </c>
      <c r="B166" s="43" t="s">
        <v>305</v>
      </c>
      <c r="C166" s="1" t="s">
        <v>60</v>
      </c>
      <c r="D166" s="1" t="s">
        <v>309</v>
      </c>
      <c r="E166" s="1"/>
      <c r="F166" s="1"/>
      <c r="G166" s="1"/>
      <c r="H166" s="1"/>
      <c r="I166" s="1"/>
      <c r="J166" s="1"/>
      <c r="K166" s="1"/>
      <c r="L166" s="1"/>
      <c r="M166" s="1"/>
      <c r="N166" s="1"/>
      <c r="O166" s="2"/>
      <c r="P166" s="2"/>
      <c r="Q166" s="2"/>
    </row>
    <row r="167" spans="1:17" ht="180" x14ac:dyDescent="0.25">
      <c r="A167" s="40" t="s">
        <v>110</v>
      </c>
      <c r="B167" s="41" t="s">
        <v>402</v>
      </c>
      <c r="C167" s="1" t="s">
        <v>2</v>
      </c>
      <c r="D167" s="1" t="s">
        <v>316</v>
      </c>
      <c r="E167" s="1"/>
      <c r="F167" s="1"/>
      <c r="G167" s="1"/>
      <c r="H167" s="1"/>
      <c r="I167" s="1"/>
      <c r="J167" s="1"/>
      <c r="K167" s="1"/>
      <c r="L167" s="1"/>
      <c r="M167" s="1"/>
      <c r="N167" s="1"/>
      <c r="O167" s="2"/>
      <c r="P167" s="2"/>
      <c r="Q167" s="2"/>
    </row>
    <row r="168" spans="1:17" ht="120" x14ac:dyDescent="0.25">
      <c r="A168" s="40" t="s">
        <v>110</v>
      </c>
      <c r="B168" s="41" t="s">
        <v>402</v>
      </c>
      <c r="C168" s="1" t="s">
        <v>3</v>
      </c>
      <c r="D168" s="1" t="s">
        <v>317</v>
      </c>
      <c r="E168" s="1"/>
      <c r="F168" s="1"/>
      <c r="G168" s="1"/>
      <c r="H168" s="1"/>
      <c r="I168" s="1"/>
      <c r="J168" s="1"/>
      <c r="K168" s="1"/>
      <c r="L168" s="1"/>
      <c r="M168" s="1"/>
      <c r="N168" s="1"/>
      <c r="O168" s="2"/>
      <c r="P168" s="2"/>
      <c r="Q168" s="2"/>
    </row>
    <row r="169" spans="1:17" ht="240" x14ac:dyDescent="0.25">
      <c r="A169" s="40" t="s">
        <v>110</v>
      </c>
      <c r="B169" s="41" t="s">
        <v>402</v>
      </c>
      <c r="C169" s="1" t="s">
        <v>4</v>
      </c>
      <c r="D169" s="1" t="s">
        <v>318</v>
      </c>
      <c r="E169" s="1"/>
      <c r="F169" s="1"/>
      <c r="G169" s="1"/>
      <c r="H169" s="1"/>
      <c r="I169" s="1"/>
      <c r="J169" s="1"/>
      <c r="K169" s="1"/>
      <c r="L169" s="1"/>
      <c r="M169" s="1"/>
      <c r="N169" s="1"/>
      <c r="O169" s="2"/>
      <c r="P169" s="2"/>
      <c r="Q169" s="2"/>
    </row>
    <row r="170" spans="1:17" ht="60" x14ac:dyDescent="0.25">
      <c r="A170" s="40" t="s">
        <v>110</v>
      </c>
      <c r="B170" s="41" t="s">
        <v>402</v>
      </c>
      <c r="C170" s="1" t="s">
        <v>6</v>
      </c>
      <c r="D170" s="1" t="s">
        <v>319</v>
      </c>
      <c r="E170" s="1"/>
      <c r="F170" s="1"/>
      <c r="G170" s="1"/>
      <c r="H170" s="1"/>
      <c r="I170" s="1"/>
      <c r="J170" s="1"/>
      <c r="K170" s="1"/>
      <c r="L170" s="1"/>
      <c r="M170" s="1"/>
      <c r="N170" s="1"/>
      <c r="O170" s="2"/>
      <c r="P170" s="2"/>
      <c r="Q170" s="2"/>
    </row>
    <row r="171" spans="1:17" ht="150" x14ac:dyDescent="0.25">
      <c r="A171" s="40" t="s">
        <v>110</v>
      </c>
      <c r="B171" s="41" t="s">
        <v>402</v>
      </c>
      <c r="C171" s="1" t="s">
        <v>7</v>
      </c>
      <c r="D171" s="1" t="s">
        <v>320</v>
      </c>
      <c r="E171" s="1"/>
      <c r="F171" s="1"/>
      <c r="G171" s="1"/>
      <c r="H171" s="1"/>
      <c r="I171" s="1"/>
      <c r="J171" s="1"/>
      <c r="K171" s="1"/>
      <c r="L171" s="1"/>
      <c r="M171" s="1"/>
      <c r="N171" s="1"/>
      <c r="O171" s="2"/>
      <c r="P171" s="2"/>
      <c r="Q171" s="2"/>
    </row>
    <row r="172" spans="1:17" ht="120" x14ac:dyDescent="0.25">
      <c r="A172" s="40" t="s">
        <v>110</v>
      </c>
      <c r="B172" s="41" t="s">
        <v>402</v>
      </c>
      <c r="C172" s="1" t="s">
        <v>8</v>
      </c>
      <c r="D172" s="1" t="s">
        <v>321</v>
      </c>
      <c r="E172" s="1"/>
      <c r="F172" s="1"/>
      <c r="G172" s="1"/>
      <c r="H172" s="1"/>
      <c r="I172" s="1"/>
      <c r="J172" s="1"/>
      <c r="K172" s="1"/>
      <c r="L172" s="1"/>
      <c r="M172" s="1"/>
      <c r="N172" s="1"/>
      <c r="O172" s="2"/>
      <c r="P172" s="2"/>
      <c r="Q172" s="2"/>
    </row>
    <row r="173" spans="1:17" ht="105" x14ac:dyDescent="0.25">
      <c r="A173" s="40" t="s">
        <v>110</v>
      </c>
      <c r="B173" s="41" t="s">
        <v>402</v>
      </c>
      <c r="C173" s="1" t="s">
        <v>9</v>
      </c>
      <c r="D173" s="1" t="s">
        <v>322</v>
      </c>
      <c r="E173" s="1"/>
      <c r="F173" s="1"/>
      <c r="G173" s="1"/>
      <c r="H173" s="1"/>
      <c r="I173" s="1"/>
      <c r="J173" s="1"/>
      <c r="K173" s="1"/>
      <c r="L173" s="1"/>
      <c r="M173" s="1"/>
      <c r="N173" s="1"/>
      <c r="O173" s="2"/>
      <c r="P173" s="2"/>
      <c r="Q173" s="2"/>
    </row>
    <row r="174" spans="1:17" ht="135" x14ac:dyDescent="0.25">
      <c r="A174" s="40" t="s">
        <v>110</v>
      </c>
      <c r="B174" s="41" t="s">
        <v>402</v>
      </c>
      <c r="C174" s="1" t="s">
        <v>10</v>
      </c>
      <c r="D174" s="1" t="s">
        <v>323</v>
      </c>
      <c r="E174" s="1"/>
      <c r="F174" s="1"/>
      <c r="G174" s="1"/>
      <c r="H174" s="1"/>
      <c r="I174" s="1"/>
      <c r="J174" s="1"/>
      <c r="K174" s="1"/>
      <c r="L174" s="1"/>
      <c r="M174" s="1"/>
      <c r="N174" s="1"/>
      <c r="O174" s="2"/>
      <c r="P174" s="2"/>
      <c r="Q174" s="2"/>
    </row>
    <row r="175" spans="1:17" ht="120" x14ac:dyDescent="0.25">
      <c r="A175" s="40" t="s">
        <v>110</v>
      </c>
      <c r="B175" s="41" t="s">
        <v>402</v>
      </c>
      <c r="C175" s="1" t="s">
        <v>31</v>
      </c>
      <c r="D175" s="1" t="s">
        <v>324</v>
      </c>
      <c r="E175" s="1"/>
      <c r="F175" s="1"/>
      <c r="G175" s="1"/>
      <c r="H175" s="1"/>
      <c r="I175" s="1"/>
      <c r="J175" s="1"/>
      <c r="K175" s="1"/>
      <c r="L175" s="1"/>
      <c r="M175" s="1"/>
      <c r="N175" s="1"/>
      <c r="O175" s="2"/>
      <c r="P175" s="2"/>
      <c r="Q175" s="2"/>
    </row>
    <row r="176" spans="1:17" ht="180" x14ac:dyDescent="0.25">
      <c r="A176" s="40" t="s">
        <v>110</v>
      </c>
      <c r="B176" s="41" t="s">
        <v>402</v>
      </c>
      <c r="C176" s="1" t="s">
        <v>32</v>
      </c>
      <c r="D176" s="1" t="s">
        <v>325</v>
      </c>
      <c r="E176" s="1"/>
      <c r="F176" s="1"/>
      <c r="G176" s="1"/>
      <c r="H176" s="1"/>
      <c r="I176" s="1"/>
      <c r="J176" s="1"/>
      <c r="K176" s="1"/>
      <c r="L176" s="1"/>
      <c r="M176" s="1"/>
      <c r="N176" s="1"/>
      <c r="O176" s="2"/>
      <c r="P176" s="2"/>
      <c r="Q176" s="2"/>
    </row>
    <row r="177" spans="1:17" ht="150" x14ac:dyDescent="0.25">
      <c r="A177" s="40" t="s">
        <v>110</v>
      </c>
      <c r="B177" s="41" t="s">
        <v>88</v>
      </c>
      <c r="C177" s="1" t="s">
        <v>18</v>
      </c>
      <c r="D177" s="1" t="s">
        <v>326</v>
      </c>
      <c r="E177" s="1"/>
      <c r="F177" s="1"/>
      <c r="G177" s="1"/>
      <c r="H177" s="1"/>
      <c r="I177" s="1"/>
      <c r="J177" s="1"/>
      <c r="K177" s="1"/>
      <c r="L177" s="1"/>
      <c r="M177" s="1"/>
      <c r="N177" s="1"/>
      <c r="O177" s="2"/>
      <c r="P177" s="2"/>
      <c r="Q177" s="2"/>
    </row>
    <row r="178" spans="1:17" ht="60" x14ac:dyDescent="0.25">
      <c r="A178" s="40" t="s">
        <v>110</v>
      </c>
      <c r="B178" s="41" t="s">
        <v>88</v>
      </c>
      <c r="C178" s="1" t="s">
        <v>19</v>
      </c>
      <c r="D178" s="1" t="s">
        <v>327</v>
      </c>
      <c r="E178" s="1"/>
      <c r="F178" s="1"/>
      <c r="G178" s="1"/>
      <c r="H178" s="1"/>
      <c r="I178" s="1"/>
      <c r="J178" s="1"/>
      <c r="K178" s="1"/>
      <c r="L178" s="1"/>
      <c r="M178" s="1"/>
      <c r="N178" s="1"/>
      <c r="O178" s="2"/>
      <c r="P178" s="2"/>
      <c r="Q178" s="2"/>
    </row>
    <row r="179" spans="1:17" ht="60" x14ac:dyDescent="0.25">
      <c r="A179" s="40" t="s">
        <v>110</v>
      </c>
      <c r="B179" s="41" t="s">
        <v>88</v>
      </c>
      <c r="C179" s="1" t="s">
        <v>20</v>
      </c>
      <c r="D179" s="1" t="s">
        <v>328</v>
      </c>
      <c r="E179" s="1"/>
      <c r="F179" s="1"/>
      <c r="G179" s="1"/>
      <c r="H179" s="1"/>
      <c r="I179" s="1"/>
      <c r="J179" s="1"/>
      <c r="K179" s="1"/>
      <c r="L179" s="1"/>
      <c r="M179" s="1"/>
      <c r="N179" s="1"/>
      <c r="O179" s="2"/>
      <c r="P179" s="2"/>
      <c r="Q179" s="2"/>
    </row>
    <row r="180" spans="1:17" ht="60" x14ac:dyDescent="0.25">
      <c r="A180" s="40" t="s">
        <v>110</v>
      </c>
      <c r="B180" s="41" t="s">
        <v>88</v>
      </c>
      <c r="C180" s="1" t="s">
        <v>21</v>
      </c>
      <c r="D180" s="1" t="s">
        <v>329</v>
      </c>
      <c r="E180" s="1"/>
      <c r="F180" s="1"/>
      <c r="G180" s="1"/>
      <c r="H180" s="1"/>
      <c r="I180" s="1"/>
      <c r="J180" s="1"/>
      <c r="K180" s="1"/>
      <c r="L180" s="1"/>
      <c r="M180" s="1"/>
      <c r="N180" s="1"/>
      <c r="O180" s="2"/>
      <c r="P180" s="2"/>
      <c r="Q180" s="2"/>
    </row>
    <row r="181" spans="1:17" ht="75" x14ac:dyDescent="0.25">
      <c r="A181" s="40" t="s">
        <v>110</v>
      </c>
      <c r="B181" s="41" t="s">
        <v>88</v>
      </c>
      <c r="C181" s="1" t="s">
        <v>22</v>
      </c>
      <c r="D181" s="1" t="s">
        <v>330</v>
      </c>
      <c r="E181" s="1"/>
      <c r="F181" s="1"/>
      <c r="G181" s="1"/>
      <c r="H181" s="1"/>
      <c r="I181" s="1"/>
      <c r="J181" s="1"/>
      <c r="K181" s="1"/>
      <c r="L181" s="1"/>
      <c r="M181" s="1"/>
      <c r="N181" s="1"/>
      <c r="O181" s="2"/>
      <c r="P181" s="2"/>
      <c r="Q181" s="2"/>
    </row>
    <row r="182" spans="1:17" ht="60" x14ac:dyDescent="0.25">
      <c r="A182" s="40" t="s">
        <v>110</v>
      </c>
      <c r="B182" s="41" t="s">
        <v>88</v>
      </c>
      <c r="C182" s="1" t="s">
        <v>26</v>
      </c>
      <c r="D182" s="1" t="s">
        <v>331</v>
      </c>
      <c r="E182" s="1"/>
      <c r="F182" s="1"/>
      <c r="G182" s="1"/>
      <c r="H182" s="1"/>
      <c r="I182" s="1"/>
      <c r="J182" s="1"/>
      <c r="K182" s="1"/>
      <c r="L182" s="1"/>
      <c r="M182" s="1"/>
      <c r="N182" s="1"/>
      <c r="O182" s="2"/>
      <c r="P182" s="2"/>
      <c r="Q182" s="2"/>
    </row>
    <row r="183" spans="1:17" ht="75" x14ac:dyDescent="0.25">
      <c r="A183" s="40" t="s">
        <v>110</v>
      </c>
      <c r="B183" s="41" t="s">
        <v>88</v>
      </c>
      <c r="C183" s="1" t="s">
        <v>80</v>
      </c>
      <c r="D183" s="1" t="s">
        <v>332</v>
      </c>
      <c r="E183" s="1"/>
      <c r="F183" s="1"/>
      <c r="G183" s="1"/>
      <c r="H183" s="1"/>
      <c r="I183" s="1"/>
      <c r="J183" s="1"/>
      <c r="K183" s="1"/>
      <c r="L183" s="1"/>
      <c r="M183" s="1"/>
      <c r="N183" s="1"/>
      <c r="O183" s="2"/>
      <c r="P183" s="2"/>
      <c r="Q183" s="2"/>
    </row>
    <row r="184" spans="1:17" ht="90" x14ac:dyDescent="0.25">
      <c r="A184" s="40" t="s">
        <v>110</v>
      </c>
      <c r="B184" s="41" t="s">
        <v>88</v>
      </c>
      <c r="C184" s="1" t="s">
        <v>118</v>
      </c>
      <c r="D184" s="1" t="s">
        <v>333</v>
      </c>
      <c r="E184" s="1"/>
      <c r="F184" s="1"/>
      <c r="G184" s="1"/>
      <c r="H184" s="1"/>
      <c r="I184" s="1"/>
      <c r="J184" s="1"/>
      <c r="K184" s="1"/>
      <c r="L184" s="1"/>
      <c r="M184" s="1"/>
      <c r="N184" s="1"/>
      <c r="O184" s="2"/>
      <c r="P184" s="2"/>
      <c r="Q184" s="2"/>
    </row>
    <row r="185" spans="1:17" ht="105" x14ac:dyDescent="0.25">
      <c r="A185" s="42" t="s">
        <v>111</v>
      </c>
      <c r="B185" s="43" t="s">
        <v>112</v>
      </c>
      <c r="C185" s="1" t="s">
        <v>2</v>
      </c>
      <c r="D185" s="1" t="s">
        <v>334</v>
      </c>
      <c r="E185" s="1"/>
      <c r="F185" s="1"/>
      <c r="G185" s="1"/>
      <c r="H185" s="1"/>
      <c r="I185" s="1"/>
      <c r="J185" s="1"/>
      <c r="K185" s="1"/>
      <c r="L185" s="1"/>
      <c r="M185" s="1"/>
      <c r="N185" s="1"/>
      <c r="O185" s="2"/>
      <c r="P185" s="2"/>
      <c r="Q185" s="2"/>
    </row>
    <row r="186" spans="1:17" ht="75" x14ac:dyDescent="0.25">
      <c r="A186" s="42" t="s">
        <v>111</v>
      </c>
      <c r="B186" s="43" t="s">
        <v>112</v>
      </c>
      <c r="C186" s="1" t="s">
        <v>3</v>
      </c>
      <c r="D186" s="1" t="s">
        <v>335</v>
      </c>
      <c r="E186" s="1"/>
      <c r="F186" s="1"/>
      <c r="G186" s="1"/>
      <c r="H186" s="1"/>
      <c r="I186" s="1"/>
      <c r="J186" s="1"/>
      <c r="K186" s="1"/>
      <c r="L186" s="1"/>
      <c r="M186" s="1"/>
      <c r="N186" s="1"/>
      <c r="O186" s="2"/>
      <c r="P186" s="2"/>
      <c r="Q186" s="2"/>
    </row>
    <row r="187" spans="1:17" ht="135" x14ac:dyDescent="0.25">
      <c r="A187" s="42" t="s">
        <v>111</v>
      </c>
      <c r="B187" s="43" t="s">
        <v>112</v>
      </c>
      <c r="C187" s="1" t="s">
        <v>4</v>
      </c>
      <c r="D187" s="1" t="s">
        <v>336</v>
      </c>
      <c r="E187" s="1"/>
      <c r="F187" s="1"/>
      <c r="G187" s="1"/>
      <c r="H187" s="1"/>
      <c r="I187" s="1"/>
      <c r="J187" s="1"/>
      <c r="K187" s="1"/>
      <c r="L187" s="1"/>
      <c r="M187" s="1"/>
      <c r="N187" s="1"/>
      <c r="O187" s="2"/>
      <c r="P187" s="2"/>
      <c r="Q187" s="2"/>
    </row>
    <row r="188" spans="1:17" ht="75" x14ac:dyDescent="0.25">
      <c r="A188" s="42" t="s">
        <v>111</v>
      </c>
      <c r="B188" s="43" t="s">
        <v>112</v>
      </c>
      <c r="C188" s="1" t="s">
        <v>6</v>
      </c>
      <c r="D188" s="1" t="s">
        <v>337</v>
      </c>
      <c r="E188" s="1"/>
      <c r="F188" s="1"/>
      <c r="G188" s="1"/>
      <c r="H188" s="1"/>
      <c r="I188" s="1"/>
      <c r="J188" s="1"/>
      <c r="K188" s="1"/>
      <c r="L188" s="1"/>
      <c r="M188" s="1"/>
      <c r="N188" s="1"/>
      <c r="O188" s="2"/>
      <c r="P188" s="2"/>
      <c r="Q188" s="2"/>
    </row>
    <row r="189" spans="1:17" ht="75" x14ac:dyDescent="0.25">
      <c r="A189" s="42" t="s">
        <v>111</v>
      </c>
      <c r="B189" s="43" t="s">
        <v>112</v>
      </c>
      <c r="C189" s="1" t="s">
        <v>7</v>
      </c>
      <c r="D189" s="1" t="s">
        <v>170</v>
      </c>
      <c r="E189" s="1"/>
      <c r="F189" s="1"/>
      <c r="G189" s="1"/>
      <c r="H189" s="1"/>
      <c r="I189" s="1"/>
      <c r="J189" s="1"/>
      <c r="K189" s="1"/>
      <c r="L189" s="1"/>
      <c r="M189" s="1"/>
      <c r="N189" s="1"/>
      <c r="O189" s="2"/>
      <c r="P189" s="2"/>
      <c r="Q189" s="2"/>
    </row>
    <row r="190" spans="1:17" ht="105" x14ac:dyDescent="0.25">
      <c r="A190" s="42" t="s">
        <v>111</v>
      </c>
      <c r="B190" s="43" t="s">
        <v>112</v>
      </c>
      <c r="C190" s="1" t="s">
        <v>8</v>
      </c>
      <c r="D190" s="1" t="s">
        <v>338</v>
      </c>
      <c r="E190" s="1"/>
      <c r="F190" s="1"/>
      <c r="G190" s="1"/>
      <c r="H190" s="1"/>
      <c r="I190" s="1"/>
      <c r="J190" s="1"/>
      <c r="K190" s="1"/>
      <c r="L190" s="1"/>
      <c r="M190" s="1"/>
      <c r="N190" s="1"/>
      <c r="O190" s="2"/>
      <c r="P190" s="2"/>
      <c r="Q190" s="2"/>
    </row>
    <row r="191" spans="1:17" ht="105" x14ac:dyDescent="0.25">
      <c r="A191" s="42" t="s">
        <v>111</v>
      </c>
      <c r="B191" s="43" t="s">
        <v>112</v>
      </c>
      <c r="C191" s="1" t="s">
        <v>9</v>
      </c>
      <c r="D191" s="1" t="s">
        <v>339</v>
      </c>
      <c r="E191" s="1"/>
      <c r="F191" s="1"/>
      <c r="G191" s="1"/>
      <c r="H191" s="1"/>
      <c r="I191" s="1"/>
      <c r="J191" s="1"/>
      <c r="K191" s="1"/>
      <c r="L191" s="1"/>
      <c r="M191" s="1"/>
      <c r="N191" s="1"/>
      <c r="O191" s="2"/>
      <c r="P191" s="2"/>
      <c r="Q191" s="2"/>
    </row>
    <row r="192" spans="1:17" ht="105" x14ac:dyDescent="0.25">
      <c r="A192" s="42" t="s">
        <v>111</v>
      </c>
      <c r="B192" s="43" t="s">
        <v>112</v>
      </c>
      <c r="C192" s="1" t="s">
        <v>10</v>
      </c>
      <c r="D192" s="1" t="s">
        <v>340</v>
      </c>
      <c r="E192" s="1"/>
      <c r="F192" s="1"/>
      <c r="G192" s="1"/>
      <c r="H192" s="1"/>
      <c r="I192" s="1"/>
      <c r="J192" s="1"/>
      <c r="K192" s="1"/>
      <c r="L192" s="1"/>
      <c r="M192" s="1"/>
      <c r="N192" s="1"/>
      <c r="O192" s="2"/>
      <c r="P192" s="2"/>
      <c r="Q192" s="2"/>
    </row>
    <row r="193" spans="1:17" ht="90" x14ac:dyDescent="0.25">
      <c r="A193" s="42" t="s">
        <v>111</v>
      </c>
      <c r="B193" s="43" t="s">
        <v>112</v>
      </c>
      <c r="C193" s="1" t="s">
        <v>31</v>
      </c>
      <c r="D193" s="1" t="s">
        <v>341</v>
      </c>
      <c r="E193" s="1"/>
      <c r="F193" s="1"/>
      <c r="G193" s="1"/>
      <c r="H193" s="1"/>
      <c r="I193" s="1"/>
      <c r="J193" s="1"/>
      <c r="K193" s="1"/>
      <c r="L193" s="1"/>
      <c r="M193" s="1"/>
      <c r="N193" s="1"/>
      <c r="O193" s="2"/>
      <c r="P193" s="2"/>
      <c r="Q193" s="2"/>
    </row>
    <row r="194" spans="1:17" ht="90" x14ac:dyDescent="0.25">
      <c r="A194" s="42" t="s">
        <v>111</v>
      </c>
      <c r="B194" s="43" t="s">
        <v>112</v>
      </c>
      <c r="C194" s="1" t="s">
        <v>32</v>
      </c>
      <c r="D194" s="1" t="s">
        <v>342</v>
      </c>
      <c r="E194" s="1"/>
      <c r="F194" s="1"/>
      <c r="G194" s="1"/>
      <c r="H194" s="1"/>
      <c r="I194" s="1"/>
      <c r="J194" s="1"/>
      <c r="K194" s="1"/>
      <c r="L194" s="1"/>
      <c r="M194" s="1"/>
      <c r="N194" s="1"/>
      <c r="O194" s="2"/>
      <c r="P194" s="2"/>
      <c r="Q194" s="2"/>
    </row>
    <row r="195" spans="1:17" ht="195" x14ac:dyDescent="0.25">
      <c r="A195" s="42" t="s">
        <v>111</v>
      </c>
      <c r="B195" s="43" t="s">
        <v>112</v>
      </c>
      <c r="C195" s="1" t="s">
        <v>113</v>
      </c>
      <c r="D195" s="1" t="s">
        <v>343</v>
      </c>
      <c r="E195" s="1"/>
      <c r="F195" s="1"/>
      <c r="G195" s="1"/>
      <c r="H195" s="1"/>
      <c r="I195" s="1"/>
      <c r="J195" s="1"/>
      <c r="K195" s="1"/>
      <c r="L195" s="1"/>
      <c r="M195" s="1"/>
      <c r="N195" s="1"/>
      <c r="O195" s="2"/>
      <c r="P195" s="2"/>
      <c r="Q195" s="2"/>
    </row>
    <row r="196" spans="1:17" ht="165" x14ac:dyDescent="0.25">
      <c r="A196" s="42" t="s">
        <v>111</v>
      </c>
      <c r="B196" s="43" t="s">
        <v>112</v>
      </c>
      <c r="C196" s="1" t="s">
        <v>114</v>
      </c>
      <c r="D196" s="1" t="s">
        <v>344</v>
      </c>
      <c r="E196" s="1"/>
      <c r="F196" s="1"/>
      <c r="G196" s="1"/>
      <c r="H196" s="1"/>
      <c r="I196" s="1"/>
      <c r="J196" s="1"/>
      <c r="K196" s="1"/>
      <c r="L196" s="1"/>
      <c r="M196" s="1"/>
      <c r="N196" s="1"/>
      <c r="O196" s="2"/>
      <c r="P196" s="2"/>
      <c r="Q196" s="2"/>
    </row>
    <row r="197" spans="1:17" ht="60" x14ac:dyDescent="0.25">
      <c r="A197" s="42" t="s">
        <v>111</v>
      </c>
      <c r="B197" s="43" t="s">
        <v>112</v>
      </c>
      <c r="C197" s="1" t="s">
        <v>115</v>
      </c>
      <c r="D197" s="1" t="s">
        <v>345</v>
      </c>
      <c r="E197" s="1"/>
      <c r="F197" s="1"/>
      <c r="G197" s="1"/>
      <c r="H197" s="1"/>
      <c r="I197" s="1"/>
      <c r="J197" s="1"/>
      <c r="K197" s="1"/>
      <c r="L197" s="1"/>
      <c r="M197" s="1"/>
      <c r="N197" s="1"/>
      <c r="O197" s="2"/>
      <c r="P197" s="2"/>
      <c r="Q197" s="2"/>
    </row>
    <row r="198" spans="1:17" ht="120" x14ac:dyDescent="0.25">
      <c r="A198" s="42" t="s">
        <v>111</v>
      </c>
      <c r="B198" s="43" t="s">
        <v>112</v>
      </c>
      <c r="C198" s="1" t="s">
        <v>116</v>
      </c>
      <c r="D198" s="1" t="s">
        <v>346</v>
      </c>
      <c r="E198" s="1"/>
      <c r="F198" s="1"/>
      <c r="G198" s="1"/>
      <c r="H198" s="1"/>
      <c r="I198" s="1"/>
      <c r="J198" s="1"/>
      <c r="K198" s="1"/>
      <c r="L198" s="1"/>
      <c r="M198" s="1"/>
      <c r="N198" s="1"/>
      <c r="O198" s="2"/>
      <c r="P198" s="2"/>
      <c r="Q198" s="2"/>
    </row>
    <row r="199" spans="1:17" ht="135" x14ac:dyDescent="0.25">
      <c r="A199" s="42" t="s">
        <v>111</v>
      </c>
      <c r="B199" s="43" t="s">
        <v>112</v>
      </c>
      <c r="C199" s="1" t="s">
        <v>351</v>
      </c>
      <c r="D199" s="1" t="s">
        <v>347</v>
      </c>
      <c r="E199" s="1"/>
      <c r="F199" s="1"/>
      <c r="G199" s="1"/>
      <c r="H199" s="1"/>
      <c r="I199" s="1"/>
      <c r="J199" s="1"/>
      <c r="K199" s="1"/>
      <c r="L199" s="1"/>
      <c r="M199" s="1"/>
      <c r="N199" s="1"/>
      <c r="O199" s="2"/>
      <c r="P199" s="2"/>
      <c r="Q199" s="2"/>
    </row>
    <row r="200" spans="1:17" ht="90" x14ac:dyDescent="0.25">
      <c r="A200" s="42" t="s">
        <v>111</v>
      </c>
      <c r="B200" s="43" t="s">
        <v>112</v>
      </c>
      <c r="C200" s="1" t="s">
        <v>352</v>
      </c>
      <c r="D200" s="1" t="s">
        <v>348</v>
      </c>
      <c r="E200" s="1"/>
      <c r="F200" s="1"/>
      <c r="G200" s="1"/>
      <c r="H200" s="1"/>
      <c r="I200" s="1"/>
      <c r="J200" s="1"/>
      <c r="K200" s="1"/>
      <c r="L200" s="1"/>
      <c r="M200" s="1"/>
      <c r="N200" s="1"/>
      <c r="O200" s="2"/>
      <c r="P200" s="2"/>
      <c r="Q200" s="2"/>
    </row>
    <row r="201" spans="1:17" ht="90" x14ac:dyDescent="0.25">
      <c r="A201" s="42" t="s">
        <v>111</v>
      </c>
      <c r="B201" s="43" t="s">
        <v>112</v>
      </c>
      <c r="C201" s="1" t="s">
        <v>353</v>
      </c>
      <c r="D201" s="1" t="s">
        <v>349</v>
      </c>
      <c r="E201" s="1"/>
      <c r="F201" s="1"/>
      <c r="G201" s="1"/>
      <c r="H201" s="1"/>
      <c r="I201" s="1"/>
      <c r="J201" s="1"/>
      <c r="K201" s="1"/>
      <c r="L201" s="1"/>
      <c r="M201" s="1"/>
      <c r="N201" s="1"/>
      <c r="O201" s="2"/>
      <c r="P201" s="2"/>
      <c r="Q201" s="2"/>
    </row>
    <row r="202" spans="1:17" ht="105" x14ac:dyDescent="0.25">
      <c r="A202" s="42" t="s">
        <v>111</v>
      </c>
      <c r="B202" s="43" t="s">
        <v>112</v>
      </c>
      <c r="C202" s="1" t="s">
        <v>354</v>
      </c>
      <c r="D202" s="1" t="s">
        <v>350</v>
      </c>
      <c r="E202" s="1"/>
      <c r="F202" s="1"/>
      <c r="G202" s="1"/>
      <c r="H202" s="1"/>
      <c r="I202" s="1"/>
      <c r="J202" s="1"/>
      <c r="K202" s="1"/>
      <c r="L202" s="1"/>
      <c r="M202" s="1"/>
      <c r="N202" s="1"/>
      <c r="O202" s="2"/>
      <c r="P202" s="2"/>
      <c r="Q202" s="2"/>
    </row>
    <row r="203" spans="1:17" ht="75" x14ac:dyDescent="0.25">
      <c r="A203" s="42" t="s">
        <v>111</v>
      </c>
      <c r="B203" s="43" t="s">
        <v>117</v>
      </c>
      <c r="C203" s="1" t="s">
        <v>18</v>
      </c>
      <c r="D203" s="1" t="s">
        <v>171</v>
      </c>
      <c r="E203" s="1"/>
      <c r="F203" s="1"/>
      <c r="G203" s="1"/>
      <c r="H203" s="1"/>
      <c r="I203" s="1"/>
      <c r="J203" s="1"/>
      <c r="K203" s="1"/>
      <c r="L203" s="1"/>
      <c r="M203" s="1"/>
      <c r="N203" s="1"/>
      <c r="O203" s="2"/>
      <c r="P203" s="2"/>
      <c r="Q203" s="2"/>
    </row>
    <row r="204" spans="1:17" ht="45" x14ac:dyDescent="0.25">
      <c r="A204" s="42" t="s">
        <v>111</v>
      </c>
      <c r="B204" s="43" t="s">
        <v>117</v>
      </c>
      <c r="C204" s="1" t="s">
        <v>19</v>
      </c>
      <c r="D204" s="1" t="s">
        <v>120</v>
      </c>
      <c r="E204" s="1"/>
      <c r="F204" s="1"/>
      <c r="G204" s="1"/>
      <c r="H204" s="1"/>
      <c r="I204" s="1"/>
      <c r="J204" s="1"/>
      <c r="K204" s="1"/>
      <c r="L204" s="1"/>
      <c r="M204" s="1"/>
      <c r="N204" s="1"/>
      <c r="O204" s="2"/>
      <c r="P204" s="2"/>
      <c r="Q204" s="2"/>
    </row>
    <row r="205" spans="1:17" ht="45" x14ac:dyDescent="0.25">
      <c r="A205" s="42" t="s">
        <v>111</v>
      </c>
      <c r="B205" s="43" t="s">
        <v>117</v>
      </c>
      <c r="C205" s="1" t="s">
        <v>20</v>
      </c>
      <c r="D205" s="1" t="s">
        <v>355</v>
      </c>
      <c r="E205" s="1"/>
      <c r="F205" s="1"/>
      <c r="G205" s="1"/>
      <c r="H205" s="1"/>
      <c r="I205" s="1"/>
      <c r="J205" s="1"/>
      <c r="K205" s="1"/>
      <c r="L205" s="1"/>
      <c r="M205" s="1"/>
      <c r="N205" s="1"/>
      <c r="O205" s="2"/>
      <c r="P205" s="2"/>
      <c r="Q205" s="2"/>
    </row>
    <row r="206" spans="1:17" ht="105" x14ac:dyDescent="0.25">
      <c r="A206" s="42" t="s">
        <v>111</v>
      </c>
      <c r="B206" s="43" t="s">
        <v>117</v>
      </c>
      <c r="C206" s="1" t="s">
        <v>21</v>
      </c>
      <c r="D206" s="1" t="s">
        <v>356</v>
      </c>
      <c r="E206" s="1"/>
      <c r="F206" s="1"/>
      <c r="G206" s="1"/>
      <c r="H206" s="1"/>
      <c r="I206" s="1"/>
      <c r="J206" s="1"/>
      <c r="K206" s="1"/>
      <c r="L206" s="1"/>
      <c r="M206" s="1"/>
      <c r="N206" s="1"/>
      <c r="O206" s="2"/>
      <c r="P206" s="2"/>
      <c r="Q206" s="2"/>
    </row>
    <row r="207" spans="1:17" ht="45" x14ac:dyDescent="0.25">
      <c r="A207" s="42" t="s">
        <v>111</v>
      </c>
      <c r="B207" s="43" t="s">
        <v>117</v>
      </c>
      <c r="C207" s="1" t="s">
        <v>22</v>
      </c>
      <c r="D207" s="1" t="s">
        <v>172</v>
      </c>
      <c r="E207" s="1"/>
      <c r="F207" s="1"/>
      <c r="G207" s="1"/>
      <c r="H207" s="1"/>
      <c r="I207" s="1"/>
      <c r="J207" s="1"/>
      <c r="K207" s="1"/>
      <c r="L207" s="1"/>
      <c r="M207" s="1"/>
      <c r="N207" s="1"/>
      <c r="O207" s="2"/>
      <c r="P207" s="2"/>
      <c r="Q207" s="2"/>
    </row>
    <row r="208" spans="1:17" ht="60" x14ac:dyDescent="0.25">
      <c r="A208" s="42" t="s">
        <v>111</v>
      </c>
      <c r="B208" s="43" t="s">
        <v>117</v>
      </c>
      <c r="C208" s="1" t="s">
        <v>26</v>
      </c>
      <c r="D208" s="1" t="s">
        <v>357</v>
      </c>
      <c r="E208" s="1"/>
      <c r="F208" s="1"/>
      <c r="G208" s="1"/>
      <c r="H208" s="1"/>
      <c r="I208" s="1"/>
      <c r="J208" s="1"/>
      <c r="K208" s="1"/>
      <c r="L208" s="1"/>
      <c r="M208" s="1"/>
      <c r="N208" s="1"/>
      <c r="O208" s="2"/>
      <c r="P208" s="2"/>
      <c r="Q208" s="2"/>
    </row>
    <row r="209" spans="1:17" ht="105" x14ac:dyDescent="0.25">
      <c r="A209" s="42" t="s">
        <v>111</v>
      </c>
      <c r="B209" s="43" t="s">
        <v>117</v>
      </c>
      <c r="C209" s="1" t="s">
        <v>80</v>
      </c>
      <c r="D209" s="1" t="s">
        <v>358</v>
      </c>
      <c r="E209" s="1"/>
      <c r="F209" s="1"/>
      <c r="G209" s="1"/>
      <c r="H209" s="1"/>
      <c r="I209" s="1"/>
      <c r="J209" s="1"/>
      <c r="K209" s="1"/>
      <c r="L209" s="1"/>
      <c r="M209" s="1"/>
      <c r="N209" s="1"/>
      <c r="O209" s="2"/>
      <c r="P209" s="2"/>
      <c r="Q209" s="2"/>
    </row>
    <row r="210" spans="1:17" ht="75" x14ac:dyDescent="0.25">
      <c r="A210" s="42" t="s">
        <v>111</v>
      </c>
      <c r="B210" s="43" t="s">
        <v>117</v>
      </c>
      <c r="C210" s="1" t="s">
        <v>118</v>
      </c>
      <c r="D210" s="1" t="s">
        <v>359</v>
      </c>
      <c r="E210" s="1"/>
      <c r="F210" s="1"/>
      <c r="G210" s="1"/>
      <c r="H210" s="1"/>
      <c r="I210" s="1"/>
      <c r="J210" s="1"/>
      <c r="K210" s="1"/>
      <c r="L210" s="1"/>
      <c r="M210" s="1"/>
      <c r="N210" s="1"/>
      <c r="O210" s="2"/>
      <c r="P210" s="2"/>
      <c r="Q210" s="2"/>
    </row>
    <row r="211" spans="1:17" ht="105" x14ac:dyDescent="0.25">
      <c r="A211" s="42" t="s">
        <v>111</v>
      </c>
      <c r="B211" s="43" t="s">
        <v>117</v>
      </c>
      <c r="C211" s="1" t="s">
        <v>119</v>
      </c>
      <c r="D211" s="1" t="s">
        <v>173</v>
      </c>
      <c r="E211" s="1"/>
      <c r="F211" s="1"/>
      <c r="G211" s="1"/>
      <c r="H211" s="1"/>
      <c r="I211" s="1"/>
      <c r="J211" s="1"/>
      <c r="K211" s="1"/>
      <c r="L211" s="1"/>
      <c r="M211" s="1"/>
      <c r="N211" s="1"/>
      <c r="O211" s="2"/>
      <c r="P211" s="2"/>
      <c r="Q211" s="2"/>
    </row>
    <row r="212" spans="1:17" ht="90" x14ac:dyDescent="0.25">
      <c r="A212" s="42" t="s">
        <v>111</v>
      </c>
      <c r="B212" s="43" t="s">
        <v>117</v>
      </c>
      <c r="C212" s="1" t="s">
        <v>174</v>
      </c>
      <c r="D212" s="1" t="s">
        <v>360</v>
      </c>
      <c r="E212" s="1"/>
      <c r="F212" s="1"/>
      <c r="G212" s="1"/>
      <c r="H212" s="1"/>
      <c r="I212" s="1"/>
      <c r="J212" s="1"/>
      <c r="K212" s="1"/>
      <c r="L212" s="1"/>
      <c r="M212" s="1"/>
      <c r="N212" s="1"/>
      <c r="O212" s="2"/>
      <c r="P212" s="2"/>
      <c r="Q212" s="2"/>
    </row>
    <row r="213" spans="1:17" ht="105" x14ac:dyDescent="0.25">
      <c r="A213" s="42" t="s">
        <v>111</v>
      </c>
      <c r="B213" s="43" t="s">
        <v>117</v>
      </c>
      <c r="C213" s="1" t="s">
        <v>289</v>
      </c>
      <c r="D213" s="1" t="s">
        <v>361</v>
      </c>
      <c r="E213" s="1"/>
      <c r="F213" s="1"/>
      <c r="G213" s="1"/>
      <c r="H213" s="1"/>
      <c r="I213" s="1"/>
      <c r="J213" s="1"/>
      <c r="K213" s="1"/>
      <c r="L213" s="1"/>
      <c r="M213" s="1"/>
      <c r="N213" s="1"/>
      <c r="O213" s="2"/>
      <c r="P213" s="2"/>
      <c r="Q213" s="2"/>
    </row>
    <row r="214" spans="1:17" ht="90" x14ac:dyDescent="0.25">
      <c r="A214" s="42" t="s">
        <v>111</v>
      </c>
      <c r="B214" s="43" t="s">
        <v>117</v>
      </c>
      <c r="C214" s="1" t="s">
        <v>364</v>
      </c>
      <c r="D214" s="1" t="s">
        <v>362</v>
      </c>
      <c r="E214" s="1"/>
      <c r="F214" s="1"/>
      <c r="G214" s="1"/>
      <c r="H214" s="1"/>
      <c r="I214" s="1"/>
      <c r="J214" s="1"/>
      <c r="K214" s="1"/>
      <c r="L214" s="1"/>
      <c r="M214" s="1"/>
      <c r="N214" s="1"/>
      <c r="O214" s="2"/>
      <c r="P214" s="2"/>
      <c r="Q214" s="2"/>
    </row>
    <row r="215" spans="1:17" ht="75" x14ac:dyDescent="0.25">
      <c r="A215" s="42" t="s">
        <v>111</v>
      </c>
      <c r="B215" s="43" t="s">
        <v>117</v>
      </c>
      <c r="C215" s="1" t="s">
        <v>365</v>
      </c>
      <c r="D215" s="1" t="s">
        <v>363</v>
      </c>
      <c r="E215" s="1"/>
      <c r="F215" s="1"/>
      <c r="G215" s="1"/>
      <c r="H215" s="1"/>
      <c r="I215" s="1"/>
      <c r="J215" s="1"/>
      <c r="K215" s="1"/>
      <c r="L215" s="1"/>
      <c r="M215" s="1"/>
      <c r="N215" s="1"/>
      <c r="O215" s="2"/>
      <c r="P215" s="2"/>
      <c r="Q215" s="2"/>
    </row>
    <row r="216" spans="1:17" ht="75" x14ac:dyDescent="0.25">
      <c r="A216" s="40" t="s">
        <v>121</v>
      </c>
      <c r="B216" s="41" t="s">
        <v>412</v>
      </c>
      <c r="C216" s="1" t="s">
        <v>2</v>
      </c>
      <c r="D216" s="1" t="s">
        <v>122</v>
      </c>
      <c r="E216" s="1"/>
      <c r="F216" s="1"/>
      <c r="G216" s="1"/>
      <c r="H216" s="1"/>
      <c r="I216" s="1"/>
      <c r="J216" s="1"/>
      <c r="K216" s="1"/>
      <c r="L216" s="1"/>
      <c r="M216" s="1"/>
      <c r="N216" s="1"/>
      <c r="O216" s="2"/>
      <c r="P216" s="2"/>
      <c r="Q216" s="2"/>
    </row>
    <row r="217" spans="1:17" ht="75" x14ac:dyDescent="0.25">
      <c r="A217" s="40" t="s">
        <v>121</v>
      </c>
      <c r="B217" s="41" t="s">
        <v>412</v>
      </c>
      <c r="C217" s="1" t="s">
        <v>3</v>
      </c>
      <c r="D217" s="1" t="s">
        <v>175</v>
      </c>
      <c r="E217" s="1"/>
      <c r="F217" s="1"/>
      <c r="G217" s="1"/>
      <c r="H217" s="1"/>
      <c r="I217" s="1"/>
      <c r="J217" s="1"/>
      <c r="K217" s="1"/>
      <c r="L217" s="1"/>
      <c r="M217" s="1"/>
      <c r="N217" s="1"/>
      <c r="O217" s="2"/>
      <c r="P217" s="2"/>
      <c r="Q217" s="2"/>
    </row>
    <row r="218" spans="1:17" ht="135" x14ac:dyDescent="0.25">
      <c r="A218" s="40" t="s">
        <v>121</v>
      </c>
      <c r="B218" s="41" t="s">
        <v>412</v>
      </c>
      <c r="C218" s="1" t="s">
        <v>4</v>
      </c>
      <c r="D218" s="1" t="s">
        <v>366</v>
      </c>
      <c r="E218" s="1"/>
      <c r="F218" s="1"/>
      <c r="G218" s="1"/>
      <c r="H218" s="1"/>
      <c r="I218" s="1"/>
      <c r="J218" s="1"/>
      <c r="K218" s="1"/>
      <c r="L218" s="1"/>
      <c r="M218" s="1"/>
      <c r="N218" s="1"/>
      <c r="O218" s="2"/>
      <c r="P218" s="2"/>
      <c r="Q218" s="2"/>
    </row>
    <row r="219" spans="1:17" ht="120" x14ac:dyDescent="0.25">
      <c r="A219" s="40" t="s">
        <v>121</v>
      </c>
      <c r="B219" s="41" t="s">
        <v>412</v>
      </c>
      <c r="C219" s="1" t="s">
        <v>6</v>
      </c>
      <c r="D219" s="1" t="s">
        <v>367</v>
      </c>
      <c r="E219" s="1"/>
      <c r="F219" s="1"/>
      <c r="G219" s="1"/>
      <c r="H219" s="1"/>
      <c r="I219" s="1"/>
      <c r="J219" s="1"/>
      <c r="K219" s="1"/>
      <c r="L219" s="1"/>
      <c r="M219" s="1"/>
      <c r="N219" s="1"/>
      <c r="O219" s="2"/>
      <c r="P219" s="2"/>
      <c r="Q219" s="2"/>
    </row>
    <row r="220" spans="1:17" ht="90" x14ac:dyDescent="0.25">
      <c r="A220" s="40" t="s">
        <v>121</v>
      </c>
      <c r="B220" s="41" t="s">
        <v>412</v>
      </c>
      <c r="C220" s="1" t="s">
        <v>7</v>
      </c>
      <c r="D220" s="1" t="s">
        <v>123</v>
      </c>
      <c r="E220" s="1"/>
      <c r="F220" s="1"/>
      <c r="G220" s="1"/>
      <c r="H220" s="1"/>
      <c r="I220" s="1"/>
      <c r="J220" s="1"/>
      <c r="K220" s="1"/>
      <c r="L220" s="1"/>
      <c r="M220" s="1"/>
      <c r="N220" s="1"/>
      <c r="O220" s="2"/>
      <c r="P220" s="2"/>
      <c r="Q220" s="2"/>
    </row>
    <row r="221" spans="1:17" ht="120" x14ac:dyDescent="0.25">
      <c r="A221" s="40" t="s">
        <v>121</v>
      </c>
      <c r="B221" s="41" t="s">
        <v>413</v>
      </c>
      <c r="C221" s="1" t="s">
        <v>18</v>
      </c>
      <c r="D221" s="1" t="s">
        <v>124</v>
      </c>
      <c r="E221" s="1"/>
      <c r="F221" s="1"/>
      <c r="G221" s="1"/>
      <c r="H221" s="1"/>
      <c r="I221" s="1"/>
      <c r="J221" s="1"/>
      <c r="K221" s="1"/>
      <c r="L221" s="1"/>
      <c r="M221" s="1"/>
      <c r="N221" s="1"/>
      <c r="O221" s="2"/>
      <c r="P221" s="2"/>
      <c r="Q221" s="2"/>
    </row>
    <row r="222" spans="1:17" ht="75" x14ac:dyDescent="0.25">
      <c r="A222" s="40" t="s">
        <v>121</v>
      </c>
      <c r="B222" s="41" t="s">
        <v>413</v>
      </c>
      <c r="C222" s="1" t="s">
        <v>19</v>
      </c>
      <c r="D222" s="1" t="s">
        <v>125</v>
      </c>
      <c r="E222" s="1"/>
      <c r="F222" s="1"/>
      <c r="G222" s="1"/>
      <c r="H222" s="1"/>
      <c r="I222" s="1"/>
      <c r="J222" s="1"/>
      <c r="K222" s="1"/>
      <c r="L222" s="1"/>
      <c r="M222" s="1"/>
      <c r="N222" s="1"/>
      <c r="O222" s="2"/>
      <c r="P222" s="2"/>
      <c r="Q222" s="2"/>
    </row>
    <row r="223" spans="1:17" ht="120" x14ac:dyDescent="0.25">
      <c r="A223" s="40" t="s">
        <v>121</v>
      </c>
      <c r="B223" s="41" t="s">
        <v>413</v>
      </c>
      <c r="C223" s="1" t="s">
        <v>20</v>
      </c>
      <c r="D223" s="1" t="s">
        <v>126</v>
      </c>
      <c r="E223" s="1"/>
      <c r="F223" s="1"/>
      <c r="G223" s="1"/>
      <c r="H223" s="1"/>
      <c r="I223" s="1"/>
      <c r="J223" s="1"/>
      <c r="K223" s="1"/>
      <c r="L223" s="1"/>
      <c r="M223" s="1"/>
      <c r="N223" s="1"/>
      <c r="O223" s="2"/>
      <c r="P223" s="2"/>
      <c r="Q223" s="2"/>
    </row>
    <row r="224" spans="1:17" ht="75" x14ac:dyDescent="0.25">
      <c r="A224" s="40" t="s">
        <v>121</v>
      </c>
      <c r="B224" s="41" t="s">
        <v>413</v>
      </c>
      <c r="C224" s="1" t="s">
        <v>21</v>
      </c>
      <c r="D224" s="1" t="s">
        <v>127</v>
      </c>
      <c r="E224" s="1"/>
      <c r="F224" s="1"/>
      <c r="G224" s="1"/>
      <c r="H224" s="1"/>
      <c r="I224" s="1"/>
      <c r="J224" s="1"/>
      <c r="K224" s="1"/>
      <c r="L224" s="1"/>
      <c r="M224" s="1"/>
      <c r="N224" s="1"/>
      <c r="O224" s="2"/>
      <c r="P224" s="2"/>
      <c r="Q224" s="2"/>
    </row>
    <row r="225" spans="1:17" ht="75" x14ac:dyDescent="0.25">
      <c r="A225" s="40" t="s">
        <v>121</v>
      </c>
      <c r="B225" s="41" t="s">
        <v>413</v>
      </c>
      <c r="C225" s="1" t="s">
        <v>22</v>
      </c>
      <c r="D225" s="1" t="s">
        <v>128</v>
      </c>
      <c r="E225" s="1"/>
      <c r="F225" s="1"/>
      <c r="G225" s="1"/>
      <c r="H225" s="1"/>
      <c r="I225" s="1"/>
      <c r="J225" s="1"/>
      <c r="K225" s="1"/>
      <c r="L225" s="1"/>
      <c r="M225" s="1"/>
      <c r="N225" s="1"/>
      <c r="O225" s="2"/>
      <c r="P225" s="2"/>
      <c r="Q225" s="2"/>
    </row>
    <row r="226" spans="1:17" ht="105" x14ac:dyDescent="0.25">
      <c r="A226" s="40" t="s">
        <v>121</v>
      </c>
      <c r="B226" s="41" t="s">
        <v>413</v>
      </c>
      <c r="C226" s="1" t="s">
        <v>26</v>
      </c>
      <c r="D226" s="1" t="s">
        <v>368</v>
      </c>
      <c r="E226" s="1"/>
      <c r="F226" s="1"/>
      <c r="G226" s="1"/>
      <c r="H226" s="1"/>
      <c r="I226" s="1"/>
      <c r="J226" s="1"/>
      <c r="K226" s="1"/>
      <c r="L226" s="1"/>
      <c r="M226" s="1"/>
      <c r="N226" s="1"/>
      <c r="O226" s="2"/>
      <c r="P226" s="2"/>
      <c r="Q226" s="2"/>
    </row>
    <row r="227" spans="1:17" ht="135" x14ac:dyDescent="0.25">
      <c r="A227" s="40" t="s">
        <v>121</v>
      </c>
      <c r="B227" s="41" t="s">
        <v>414</v>
      </c>
      <c r="C227" s="1" t="s">
        <v>28</v>
      </c>
      <c r="D227" s="1" t="s">
        <v>176</v>
      </c>
      <c r="E227" s="1"/>
      <c r="F227" s="1"/>
      <c r="G227" s="1"/>
      <c r="H227" s="1"/>
      <c r="I227" s="1"/>
      <c r="J227" s="1"/>
      <c r="K227" s="1"/>
      <c r="L227" s="1"/>
      <c r="M227" s="1"/>
      <c r="N227" s="1"/>
      <c r="O227" s="2"/>
      <c r="P227" s="2"/>
      <c r="Q227" s="2"/>
    </row>
    <row r="228" spans="1:17" ht="135" x14ac:dyDescent="0.25">
      <c r="A228" s="40" t="s">
        <v>121</v>
      </c>
      <c r="B228" s="41" t="s">
        <v>414</v>
      </c>
      <c r="C228" s="1" t="s">
        <v>30</v>
      </c>
      <c r="D228" s="1" t="s">
        <v>132</v>
      </c>
      <c r="E228" s="1"/>
      <c r="F228" s="1"/>
      <c r="G228" s="1"/>
      <c r="H228" s="1"/>
      <c r="I228" s="1"/>
      <c r="J228" s="1"/>
      <c r="K228" s="1"/>
      <c r="L228" s="1"/>
      <c r="M228" s="1"/>
      <c r="N228" s="1"/>
      <c r="O228" s="2"/>
      <c r="P228" s="2"/>
      <c r="Q228" s="2"/>
    </row>
    <row r="229" spans="1:17" ht="75" x14ac:dyDescent="0.25">
      <c r="A229" s="40" t="s">
        <v>121</v>
      </c>
      <c r="B229" s="41" t="s">
        <v>414</v>
      </c>
      <c r="C229" s="1" t="s">
        <v>53</v>
      </c>
      <c r="D229" s="1" t="s">
        <v>369</v>
      </c>
      <c r="E229" s="1"/>
      <c r="F229" s="1"/>
      <c r="G229" s="1"/>
      <c r="H229" s="1"/>
      <c r="I229" s="1"/>
      <c r="J229" s="1"/>
      <c r="K229" s="1"/>
      <c r="L229" s="1"/>
      <c r="M229" s="1"/>
      <c r="N229" s="1"/>
      <c r="O229" s="2"/>
      <c r="P229" s="2"/>
      <c r="Q229" s="2"/>
    </row>
    <row r="230" spans="1:17" ht="60" x14ac:dyDescent="0.25">
      <c r="A230" s="40" t="s">
        <v>121</v>
      </c>
      <c r="B230" s="41" t="s">
        <v>414</v>
      </c>
      <c r="C230" s="1" t="s">
        <v>90</v>
      </c>
      <c r="D230" s="1" t="s">
        <v>133</v>
      </c>
      <c r="E230" s="1"/>
      <c r="F230" s="1"/>
      <c r="G230" s="1"/>
      <c r="H230" s="1"/>
      <c r="I230" s="1"/>
      <c r="J230" s="1"/>
      <c r="K230" s="1"/>
      <c r="L230" s="1"/>
      <c r="M230" s="1"/>
      <c r="N230" s="1"/>
      <c r="O230" s="2"/>
      <c r="P230" s="2"/>
      <c r="Q230" s="2"/>
    </row>
    <row r="231" spans="1:17" ht="105" x14ac:dyDescent="0.25">
      <c r="A231" s="40" t="s">
        <v>121</v>
      </c>
      <c r="B231" s="41" t="s">
        <v>414</v>
      </c>
      <c r="C231" s="1" t="s">
        <v>92</v>
      </c>
      <c r="D231" s="1" t="s">
        <v>177</v>
      </c>
      <c r="E231" s="1"/>
      <c r="F231" s="1"/>
      <c r="G231" s="1"/>
      <c r="H231" s="1"/>
      <c r="I231" s="1"/>
      <c r="J231" s="1"/>
      <c r="K231" s="1"/>
      <c r="L231" s="1"/>
      <c r="M231" s="1"/>
      <c r="N231" s="1"/>
      <c r="O231" s="2"/>
      <c r="P231" s="2"/>
      <c r="Q231" s="2"/>
    </row>
    <row r="232" spans="1:17" ht="75" x14ac:dyDescent="0.25">
      <c r="A232" s="40" t="s">
        <v>121</v>
      </c>
      <c r="B232" s="41" t="s">
        <v>414</v>
      </c>
      <c r="C232" s="1" t="s">
        <v>129</v>
      </c>
      <c r="D232" s="1" t="s">
        <v>134</v>
      </c>
      <c r="E232" s="1"/>
      <c r="F232" s="1"/>
      <c r="G232" s="1"/>
      <c r="H232" s="1"/>
      <c r="I232" s="1"/>
      <c r="J232" s="1"/>
      <c r="K232" s="1"/>
      <c r="L232" s="1"/>
      <c r="M232" s="1"/>
      <c r="N232" s="1"/>
      <c r="O232" s="2"/>
      <c r="P232" s="2"/>
      <c r="Q232" s="2"/>
    </row>
    <row r="233" spans="1:17" ht="105" x14ac:dyDescent="0.25">
      <c r="A233" s="40" t="s">
        <v>121</v>
      </c>
      <c r="B233" s="41" t="s">
        <v>414</v>
      </c>
      <c r="C233" s="1" t="s">
        <v>130</v>
      </c>
      <c r="D233" s="1" t="s">
        <v>178</v>
      </c>
      <c r="E233" s="1"/>
      <c r="F233" s="1"/>
      <c r="G233" s="1"/>
      <c r="H233" s="1"/>
      <c r="I233" s="1"/>
      <c r="J233" s="1"/>
      <c r="K233" s="1"/>
      <c r="L233" s="1"/>
      <c r="M233" s="1"/>
      <c r="N233" s="1"/>
      <c r="O233" s="2"/>
      <c r="P233" s="2"/>
      <c r="Q233" s="2"/>
    </row>
    <row r="234" spans="1:17" ht="60" x14ac:dyDescent="0.25">
      <c r="A234" s="40" t="s">
        <v>121</v>
      </c>
      <c r="B234" s="41" t="s">
        <v>414</v>
      </c>
      <c r="C234" s="1" t="s">
        <v>131</v>
      </c>
      <c r="D234" s="1" t="s">
        <v>370</v>
      </c>
      <c r="E234" s="1"/>
      <c r="F234" s="1"/>
      <c r="G234" s="1"/>
      <c r="H234" s="1"/>
      <c r="I234" s="1"/>
      <c r="J234" s="1"/>
      <c r="K234" s="1"/>
      <c r="L234" s="1"/>
      <c r="M234" s="1"/>
      <c r="N234" s="1"/>
      <c r="O234" s="2"/>
      <c r="P234" s="2"/>
      <c r="Q234" s="2"/>
    </row>
    <row r="235" spans="1:17" ht="105" x14ac:dyDescent="0.25">
      <c r="A235" s="40" t="s">
        <v>121</v>
      </c>
      <c r="B235" s="41" t="s">
        <v>415</v>
      </c>
      <c r="C235" s="1" t="s">
        <v>55</v>
      </c>
      <c r="D235" s="1" t="s">
        <v>179</v>
      </c>
      <c r="E235" s="1"/>
      <c r="F235" s="1"/>
      <c r="G235" s="1"/>
      <c r="H235" s="1"/>
      <c r="I235" s="1"/>
      <c r="J235" s="1"/>
      <c r="K235" s="1"/>
      <c r="L235" s="1"/>
      <c r="M235" s="1"/>
      <c r="N235" s="1"/>
      <c r="O235" s="2"/>
      <c r="P235" s="2"/>
      <c r="Q235" s="2"/>
    </row>
    <row r="236" spans="1:17" ht="45" x14ac:dyDescent="0.25">
      <c r="A236" s="40" t="s">
        <v>121</v>
      </c>
      <c r="B236" s="41" t="s">
        <v>415</v>
      </c>
      <c r="C236" s="1" t="s">
        <v>57</v>
      </c>
      <c r="D236" s="1" t="s">
        <v>137</v>
      </c>
      <c r="E236" s="1"/>
      <c r="F236" s="1"/>
      <c r="G236" s="1"/>
      <c r="H236" s="1"/>
      <c r="I236" s="1"/>
      <c r="J236" s="1"/>
      <c r="K236" s="1"/>
      <c r="L236" s="1"/>
      <c r="M236" s="1"/>
      <c r="N236" s="1"/>
      <c r="O236" s="2"/>
      <c r="P236" s="2"/>
      <c r="Q236" s="2"/>
    </row>
    <row r="237" spans="1:17" ht="90" x14ac:dyDescent="0.25">
      <c r="A237" s="40" t="s">
        <v>121</v>
      </c>
      <c r="B237" s="41" t="s">
        <v>415</v>
      </c>
      <c r="C237" s="1" t="s">
        <v>59</v>
      </c>
      <c r="D237" s="1" t="s">
        <v>371</v>
      </c>
      <c r="E237" s="1"/>
      <c r="F237" s="1"/>
      <c r="G237" s="1"/>
      <c r="H237" s="1"/>
      <c r="I237" s="1"/>
      <c r="J237" s="1"/>
      <c r="K237" s="1"/>
      <c r="L237" s="1"/>
      <c r="M237" s="1"/>
      <c r="N237" s="1"/>
      <c r="O237" s="2"/>
      <c r="P237" s="2"/>
      <c r="Q237" s="2"/>
    </row>
    <row r="238" spans="1:17" ht="90" x14ac:dyDescent="0.25">
      <c r="A238" s="40" t="s">
        <v>121</v>
      </c>
      <c r="B238" s="41" t="s">
        <v>415</v>
      </c>
      <c r="C238" s="1" t="s">
        <v>60</v>
      </c>
      <c r="D238" s="1" t="s">
        <v>180</v>
      </c>
      <c r="E238" s="1"/>
      <c r="F238" s="1"/>
      <c r="G238" s="1"/>
      <c r="H238" s="1"/>
      <c r="I238" s="1"/>
      <c r="J238" s="1"/>
      <c r="K238" s="1"/>
      <c r="L238" s="1"/>
      <c r="M238" s="1"/>
      <c r="N238" s="1"/>
      <c r="O238" s="2"/>
      <c r="P238" s="2"/>
      <c r="Q238" s="2"/>
    </row>
    <row r="239" spans="1:17" ht="120" x14ac:dyDescent="0.25">
      <c r="A239" s="40" t="s">
        <v>121</v>
      </c>
      <c r="B239" s="41" t="s">
        <v>415</v>
      </c>
      <c r="C239" s="1" t="s">
        <v>61</v>
      </c>
      <c r="D239" s="1" t="s">
        <v>138</v>
      </c>
      <c r="E239" s="1"/>
      <c r="F239" s="1"/>
      <c r="G239" s="1"/>
      <c r="H239" s="1"/>
      <c r="I239" s="1"/>
      <c r="J239" s="1"/>
      <c r="K239" s="1"/>
      <c r="L239" s="1"/>
      <c r="M239" s="1"/>
      <c r="N239" s="1"/>
      <c r="O239" s="2"/>
      <c r="P239" s="2"/>
      <c r="Q239" s="2"/>
    </row>
    <row r="240" spans="1:17" ht="60" x14ac:dyDescent="0.25">
      <c r="A240" s="40" t="s">
        <v>121</v>
      </c>
      <c r="B240" s="41" t="s">
        <v>415</v>
      </c>
      <c r="C240" s="1" t="s">
        <v>63</v>
      </c>
      <c r="D240" s="1" t="s">
        <v>372</v>
      </c>
      <c r="E240" s="1"/>
      <c r="F240" s="1"/>
      <c r="G240" s="1"/>
      <c r="H240" s="1"/>
      <c r="I240" s="1"/>
      <c r="J240" s="1"/>
      <c r="K240" s="1"/>
      <c r="L240" s="1"/>
      <c r="M240" s="1"/>
      <c r="N240" s="1"/>
      <c r="O240" s="2"/>
      <c r="P240" s="2"/>
      <c r="Q240" s="2"/>
    </row>
    <row r="241" spans="1:17" ht="105" x14ac:dyDescent="0.25">
      <c r="A241" s="40" t="s">
        <v>121</v>
      </c>
      <c r="B241" s="41" t="s">
        <v>415</v>
      </c>
      <c r="C241" s="1" t="s">
        <v>135</v>
      </c>
      <c r="D241" s="1" t="s">
        <v>181</v>
      </c>
      <c r="E241" s="1"/>
      <c r="F241" s="1"/>
      <c r="G241" s="1"/>
      <c r="H241" s="1"/>
      <c r="I241" s="1"/>
      <c r="J241" s="1"/>
      <c r="K241" s="1"/>
      <c r="L241" s="1"/>
      <c r="M241" s="1"/>
      <c r="N241" s="1"/>
      <c r="O241" s="2"/>
      <c r="P241" s="2"/>
      <c r="Q241" s="2"/>
    </row>
    <row r="242" spans="1:17" ht="45" x14ac:dyDescent="0.25">
      <c r="A242" s="40" t="s">
        <v>121</v>
      </c>
      <c r="B242" s="41" t="s">
        <v>415</v>
      </c>
      <c r="C242" s="1" t="s">
        <v>136</v>
      </c>
      <c r="D242" s="1" t="s">
        <v>182</v>
      </c>
      <c r="E242" s="1"/>
      <c r="F242" s="1"/>
      <c r="G242" s="1"/>
      <c r="H242" s="1"/>
      <c r="I242" s="1"/>
      <c r="J242" s="1"/>
      <c r="K242" s="1"/>
      <c r="L242" s="1"/>
      <c r="M242" s="1"/>
      <c r="N242" s="1"/>
      <c r="O242" s="2"/>
      <c r="P242" s="2"/>
      <c r="Q242" s="2"/>
    </row>
    <row r="243" spans="1:17" ht="60" x14ac:dyDescent="0.25">
      <c r="A243" s="40" t="s">
        <v>121</v>
      </c>
      <c r="B243" s="41" t="s">
        <v>415</v>
      </c>
      <c r="C243" s="1" t="s">
        <v>184</v>
      </c>
      <c r="D243" s="1" t="s">
        <v>183</v>
      </c>
      <c r="E243" s="1"/>
      <c r="F243" s="1"/>
      <c r="G243" s="1"/>
      <c r="H243" s="1"/>
      <c r="I243" s="1"/>
      <c r="J243" s="1"/>
      <c r="K243" s="1"/>
      <c r="L243" s="1"/>
      <c r="M243" s="1"/>
      <c r="N243" s="1"/>
      <c r="O243" s="2"/>
      <c r="P243" s="2"/>
      <c r="Q243" s="2"/>
    </row>
    <row r="244" spans="1:17" ht="120" x14ac:dyDescent="0.25">
      <c r="A244" s="40" t="s">
        <v>121</v>
      </c>
      <c r="B244" s="41" t="s">
        <v>416</v>
      </c>
      <c r="C244" s="1" t="s">
        <v>65</v>
      </c>
      <c r="D244" s="1" t="s">
        <v>373</v>
      </c>
      <c r="E244" s="1"/>
      <c r="F244" s="1"/>
      <c r="G244" s="1"/>
      <c r="H244" s="1"/>
      <c r="I244" s="1"/>
      <c r="J244" s="1"/>
      <c r="K244" s="1"/>
      <c r="L244" s="1"/>
      <c r="M244" s="1"/>
      <c r="N244" s="1"/>
      <c r="O244" s="2"/>
      <c r="P244" s="2"/>
      <c r="Q244" s="2"/>
    </row>
    <row r="245" spans="1:17" ht="90" x14ac:dyDescent="0.25">
      <c r="A245" s="40" t="s">
        <v>121</v>
      </c>
      <c r="B245" s="41" t="s">
        <v>416</v>
      </c>
      <c r="C245" s="1" t="s">
        <v>66</v>
      </c>
      <c r="D245" s="1" t="s">
        <v>94</v>
      </c>
      <c r="E245" s="1"/>
      <c r="F245" s="1"/>
      <c r="G245" s="1"/>
      <c r="H245" s="1"/>
      <c r="I245" s="1"/>
      <c r="J245" s="1"/>
      <c r="K245" s="1"/>
      <c r="L245" s="1"/>
      <c r="M245" s="1"/>
      <c r="N245" s="1"/>
      <c r="O245" s="2"/>
      <c r="P245" s="2"/>
      <c r="Q245" s="2"/>
    </row>
    <row r="246" spans="1:17" ht="120" x14ac:dyDescent="0.25">
      <c r="A246" s="40" t="s">
        <v>121</v>
      </c>
      <c r="B246" s="41" t="s">
        <v>416</v>
      </c>
      <c r="C246" s="1" t="s">
        <v>68</v>
      </c>
      <c r="D246" s="1" t="s">
        <v>142</v>
      </c>
      <c r="E246" s="1"/>
      <c r="F246" s="1"/>
      <c r="G246" s="1"/>
      <c r="H246" s="1"/>
      <c r="I246" s="1"/>
      <c r="J246" s="1"/>
      <c r="K246" s="1"/>
      <c r="L246" s="1"/>
      <c r="M246" s="1"/>
      <c r="N246" s="1"/>
      <c r="O246" s="2"/>
      <c r="P246" s="2"/>
      <c r="Q246" s="2"/>
    </row>
    <row r="247" spans="1:17" ht="90" x14ac:dyDescent="0.25">
      <c r="A247" s="40" t="s">
        <v>121</v>
      </c>
      <c r="B247" s="41" t="s">
        <v>416</v>
      </c>
      <c r="C247" s="1" t="s">
        <v>70</v>
      </c>
      <c r="D247" s="1" t="s">
        <v>185</v>
      </c>
      <c r="E247" s="1"/>
      <c r="F247" s="1"/>
      <c r="G247" s="1"/>
      <c r="H247" s="1"/>
      <c r="I247" s="1"/>
      <c r="J247" s="1"/>
      <c r="K247" s="1"/>
      <c r="L247" s="1"/>
      <c r="M247" s="1"/>
      <c r="N247" s="1"/>
      <c r="O247" s="2"/>
      <c r="P247" s="2"/>
      <c r="Q247" s="2"/>
    </row>
    <row r="248" spans="1:17" ht="90" x14ac:dyDescent="0.25">
      <c r="A248" s="40" t="s">
        <v>121</v>
      </c>
      <c r="B248" s="41" t="s">
        <v>416</v>
      </c>
      <c r="C248" s="1" t="s">
        <v>71</v>
      </c>
      <c r="D248" s="1" t="s">
        <v>374</v>
      </c>
      <c r="E248" s="1"/>
      <c r="F248" s="1"/>
      <c r="G248" s="1"/>
      <c r="H248" s="1"/>
      <c r="I248" s="1"/>
      <c r="J248" s="1"/>
      <c r="K248" s="1"/>
      <c r="L248" s="1"/>
      <c r="M248" s="1"/>
      <c r="N248" s="1"/>
      <c r="O248" s="2"/>
      <c r="P248" s="2"/>
      <c r="Q248" s="2"/>
    </row>
    <row r="249" spans="1:17" ht="105" x14ac:dyDescent="0.25">
      <c r="A249" s="40" t="s">
        <v>121</v>
      </c>
      <c r="B249" s="41" t="s">
        <v>416</v>
      </c>
      <c r="C249" s="1" t="s">
        <v>73</v>
      </c>
      <c r="D249" s="1" t="s">
        <v>186</v>
      </c>
      <c r="E249" s="1"/>
      <c r="F249" s="1"/>
      <c r="G249" s="1"/>
      <c r="H249" s="1"/>
      <c r="I249" s="1"/>
      <c r="J249" s="1"/>
      <c r="K249" s="1"/>
      <c r="L249" s="1"/>
      <c r="M249" s="1"/>
      <c r="N249" s="1"/>
      <c r="O249" s="2"/>
      <c r="P249" s="2"/>
      <c r="Q249" s="2"/>
    </row>
    <row r="250" spans="1:17" ht="90" x14ac:dyDescent="0.25">
      <c r="A250" s="40" t="s">
        <v>121</v>
      </c>
      <c r="B250" s="41" t="s">
        <v>416</v>
      </c>
      <c r="C250" s="1" t="s">
        <v>139</v>
      </c>
      <c r="D250" s="1" t="s">
        <v>375</v>
      </c>
      <c r="E250" s="1"/>
      <c r="F250" s="1"/>
      <c r="G250" s="1"/>
      <c r="H250" s="1"/>
      <c r="I250" s="1"/>
      <c r="J250" s="1"/>
      <c r="K250" s="1"/>
      <c r="L250" s="1"/>
      <c r="M250" s="1"/>
      <c r="N250" s="1"/>
      <c r="O250" s="2"/>
      <c r="P250" s="2"/>
      <c r="Q250" s="2"/>
    </row>
    <row r="251" spans="1:17" ht="105" x14ac:dyDescent="0.25">
      <c r="A251" s="40" t="s">
        <v>121</v>
      </c>
      <c r="B251" s="41" t="s">
        <v>416</v>
      </c>
      <c r="C251" s="1" t="s">
        <v>140</v>
      </c>
      <c r="D251" s="1" t="s">
        <v>376</v>
      </c>
      <c r="E251" s="1"/>
      <c r="F251" s="1"/>
      <c r="G251" s="1"/>
      <c r="H251" s="1"/>
      <c r="I251" s="1"/>
      <c r="J251" s="1"/>
      <c r="K251" s="1"/>
      <c r="L251" s="1"/>
      <c r="M251" s="1"/>
      <c r="N251" s="1"/>
      <c r="O251" s="2"/>
      <c r="P251" s="2"/>
      <c r="Q251" s="2"/>
    </row>
    <row r="252" spans="1:17" ht="90" x14ac:dyDescent="0.25">
      <c r="A252" s="40" t="s">
        <v>121</v>
      </c>
      <c r="B252" s="41" t="s">
        <v>416</v>
      </c>
      <c r="C252" s="1" t="s">
        <v>141</v>
      </c>
      <c r="D252" s="1" t="s">
        <v>377</v>
      </c>
      <c r="E252" s="1"/>
      <c r="F252" s="1"/>
      <c r="G252" s="1"/>
      <c r="H252" s="1"/>
      <c r="I252" s="1"/>
      <c r="J252" s="1"/>
      <c r="K252" s="1"/>
      <c r="L252" s="1"/>
      <c r="M252" s="1"/>
      <c r="N252" s="1"/>
      <c r="O252" s="2"/>
      <c r="P252" s="2"/>
      <c r="Q252" s="2"/>
    </row>
    <row r="253" spans="1:17" ht="105" x14ac:dyDescent="0.25">
      <c r="A253" s="40" t="s">
        <v>121</v>
      </c>
      <c r="B253" s="41" t="s">
        <v>416</v>
      </c>
      <c r="C253" s="1" t="s">
        <v>188</v>
      </c>
      <c r="D253" s="1" t="s">
        <v>378</v>
      </c>
      <c r="E253" s="1"/>
      <c r="F253" s="1"/>
      <c r="G253" s="1"/>
      <c r="H253" s="1"/>
      <c r="I253" s="1"/>
      <c r="J253" s="1"/>
      <c r="K253" s="1"/>
      <c r="L253" s="1"/>
      <c r="M253" s="1"/>
      <c r="N253" s="1"/>
      <c r="O253" s="2"/>
      <c r="P253" s="2"/>
      <c r="Q253" s="2"/>
    </row>
    <row r="254" spans="1:17" ht="90" x14ac:dyDescent="0.25">
      <c r="A254" s="40" t="s">
        <v>121</v>
      </c>
      <c r="B254" s="41" t="s">
        <v>416</v>
      </c>
      <c r="C254" s="1" t="s">
        <v>189</v>
      </c>
      <c r="D254" s="1" t="s">
        <v>187</v>
      </c>
      <c r="E254" s="1"/>
      <c r="F254" s="1"/>
      <c r="G254" s="1"/>
      <c r="H254" s="1"/>
      <c r="I254" s="1"/>
      <c r="J254" s="1"/>
      <c r="K254" s="1"/>
      <c r="L254" s="1"/>
      <c r="M254" s="1"/>
      <c r="N254" s="1"/>
      <c r="O254" s="2"/>
      <c r="P254" s="2"/>
      <c r="Q254" s="2"/>
    </row>
    <row r="255" spans="1:17" ht="105" x14ac:dyDescent="0.25">
      <c r="A255" s="40" t="s">
        <v>121</v>
      </c>
      <c r="B255" s="41" t="s">
        <v>416</v>
      </c>
      <c r="C255" s="1" t="s">
        <v>190</v>
      </c>
      <c r="D255" s="1" t="s">
        <v>379</v>
      </c>
      <c r="E255" s="1"/>
      <c r="F255" s="1"/>
      <c r="G255" s="1"/>
      <c r="H255" s="1"/>
      <c r="I255" s="1"/>
      <c r="J255" s="1"/>
      <c r="K255" s="1"/>
      <c r="L255" s="1"/>
      <c r="M255" s="1"/>
      <c r="N255" s="1"/>
      <c r="O255" s="2"/>
      <c r="P255" s="2"/>
      <c r="Q255" s="2"/>
    </row>
    <row r="256" spans="1:17" ht="120" x14ac:dyDescent="0.25">
      <c r="A256" s="40" t="s">
        <v>121</v>
      </c>
      <c r="B256" s="41" t="s">
        <v>416</v>
      </c>
      <c r="C256" s="1" t="s">
        <v>191</v>
      </c>
      <c r="D256" s="1" t="s">
        <v>380</v>
      </c>
      <c r="E256" s="1"/>
      <c r="F256" s="1"/>
      <c r="G256" s="1"/>
      <c r="H256" s="1"/>
      <c r="I256" s="1"/>
      <c r="J256" s="1"/>
      <c r="K256" s="1"/>
      <c r="L256" s="1"/>
      <c r="M256" s="1"/>
      <c r="N256" s="1"/>
      <c r="O256" s="2"/>
      <c r="P256" s="2"/>
      <c r="Q256" s="2"/>
    </row>
    <row r="257" spans="1:20" ht="120" x14ac:dyDescent="0.25">
      <c r="A257" s="40" t="s">
        <v>121</v>
      </c>
      <c r="B257" s="41" t="s">
        <v>416</v>
      </c>
      <c r="C257" s="1" t="s">
        <v>192</v>
      </c>
      <c r="D257" s="1" t="s">
        <v>381</v>
      </c>
      <c r="E257" s="1"/>
      <c r="F257" s="1"/>
      <c r="G257" s="1"/>
      <c r="H257" s="1"/>
      <c r="I257" s="1"/>
      <c r="J257" s="1"/>
      <c r="K257" s="1"/>
      <c r="L257" s="1"/>
      <c r="M257" s="1"/>
      <c r="N257" s="1"/>
      <c r="O257" s="2"/>
      <c r="P257" s="2"/>
      <c r="Q257" s="2"/>
    </row>
    <row r="258" spans="1:20" ht="90" x14ac:dyDescent="0.25">
      <c r="A258" s="40" t="s">
        <v>121</v>
      </c>
      <c r="B258" s="41" t="s">
        <v>416</v>
      </c>
      <c r="C258" s="1" t="s">
        <v>382</v>
      </c>
      <c r="D258" s="1" t="s">
        <v>193</v>
      </c>
      <c r="E258" s="1"/>
      <c r="F258" s="1"/>
      <c r="G258" s="1"/>
      <c r="H258" s="1"/>
      <c r="I258" s="1"/>
      <c r="J258" s="1"/>
      <c r="K258" s="1"/>
      <c r="L258" s="1"/>
      <c r="M258" s="1"/>
      <c r="N258" s="1"/>
      <c r="O258" s="2"/>
      <c r="P258" s="2"/>
      <c r="Q258" s="2"/>
    </row>
    <row r="259" spans="1:20" ht="135" x14ac:dyDescent="0.25">
      <c r="A259" s="40" t="s">
        <v>121</v>
      </c>
      <c r="B259" s="41" t="s">
        <v>416</v>
      </c>
      <c r="C259" s="1" t="s">
        <v>383</v>
      </c>
      <c r="D259" s="1" t="s">
        <v>143</v>
      </c>
      <c r="E259" s="1"/>
      <c r="F259" s="1"/>
      <c r="G259" s="1"/>
      <c r="H259" s="1"/>
      <c r="I259" s="1"/>
      <c r="J259" s="1"/>
      <c r="K259" s="1"/>
      <c r="L259" s="1"/>
      <c r="M259" s="1"/>
      <c r="N259" s="1"/>
      <c r="O259" s="2"/>
      <c r="P259" s="2"/>
      <c r="Q259" s="2"/>
    </row>
    <row r="260" spans="1:20" ht="75" x14ac:dyDescent="0.25">
      <c r="A260" s="40" t="s">
        <v>121</v>
      </c>
      <c r="B260" s="41" t="s">
        <v>144</v>
      </c>
      <c r="C260" s="1" t="s">
        <v>145</v>
      </c>
      <c r="D260" s="1" t="s">
        <v>384</v>
      </c>
      <c r="E260" s="1"/>
      <c r="F260" s="1"/>
      <c r="G260" s="1"/>
      <c r="H260" s="1"/>
      <c r="I260" s="1"/>
      <c r="J260" s="1"/>
      <c r="K260" s="1"/>
      <c r="L260" s="1"/>
      <c r="M260" s="1"/>
      <c r="N260" s="1"/>
      <c r="O260" s="2"/>
      <c r="P260" s="2"/>
      <c r="Q260" s="2"/>
    </row>
    <row r="261" spans="1:20" ht="75" x14ac:dyDescent="0.25">
      <c r="A261" s="40" t="s">
        <v>121</v>
      </c>
      <c r="B261" s="41" t="s">
        <v>144</v>
      </c>
      <c r="C261" s="1" t="s">
        <v>146</v>
      </c>
      <c r="D261" s="1" t="s">
        <v>385</v>
      </c>
      <c r="E261" s="1"/>
      <c r="F261" s="1"/>
      <c r="G261" s="1"/>
      <c r="H261" s="1"/>
      <c r="I261" s="1"/>
      <c r="J261" s="1"/>
      <c r="K261" s="1"/>
      <c r="L261" s="1"/>
      <c r="M261" s="1"/>
      <c r="N261" s="1"/>
      <c r="O261" s="2"/>
      <c r="P261" s="2"/>
      <c r="Q261" s="2"/>
    </row>
    <row r="262" spans="1:20" ht="60" x14ac:dyDescent="0.25">
      <c r="A262" s="40" t="s">
        <v>121</v>
      </c>
      <c r="B262" s="41" t="s">
        <v>144</v>
      </c>
      <c r="C262" s="1" t="s">
        <v>147</v>
      </c>
      <c r="D262" s="1" t="s">
        <v>154</v>
      </c>
      <c r="E262" s="1"/>
      <c r="F262" s="1"/>
      <c r="G262" s="1"/>
      <c r="H262" s="1"/>
      <c r="I262" s="1"/>
      <c r="J262" s="1"/>
      <c r="K262" s="1"/>
      <c r="L262" s="1"/>
      <c r="M262" s="1"/>
      <c r="N262" s="1"/>
      <c r="O262" s="2"/>
      <c r="P262" s="2"/>
      <c r="Q262" s="2"/>
    </row>
    <row r="263" spans="1:20" ht="75" x14ac:dyDescent="0.25">
      <c r="A263" s="40" t="s">
        <v>121</v>
      </c>
      <c r="B263" s="41" t="s">
        <v>144</v>
      </c>
      <c r="C263" s="1" t="s">
        <v>148</v>
      </c>
      <c r="D263" s="1" t="s">
        <v>155</v>
      </c>
      <c r="E263" s="1"/>
      <c r="F263" s="1"/>
      <c r="G263" s="1"/>
      <c r="H263" s="1"/>
      <c r="I263" s="1"/>
      <c r="J263" s="1"/>
      <c r="K263" s="1"/>
      <c r="L263" s="1"/>
      <c r="M263" s="1"/>
      <c r="N263" s="1"/>
      <c r="O263" s="2"/>
      <c r="P263" s="2"/>
      <c r="Q263" s="2"/>
    </row>
    <row r="264" spans="1:20" ht="75" x14ac:dyDescent="0.25">
      <c r="A264" s="40" t="s">
        <v>121</v>
      </c>
      <c r="B264" s="41" t="s">
        <v>144</v>
      </c>
      <c r="C264" s="1" t="s">
        <v>149</v>
      </c>
      <c r="D264" s="1" t="s">
        <v>156</v>
      </c>
      <c r="E264" s="1"/>
      <c r="F264" s="1"/>
      <c r="G264" s="1"/>
      <c r="H264" s="1"/>
      <c r="I264" s="1"/>
      <c r="J264" s="1"/>
      <c r="K264" s="1"/>
      <c r="L264" s="1"/>
      <c r="M264" s="1"/>
      <c r="N264" s="1"/>
      <c r="O264" s="2"/>
      <c r="P264" s="2"/>
      <c r="Q264" s="2"/>
    </row>
    <row r="265" spans="1:20" ht="75" x14ac:dyDescent="0.25">
      <c r="A265" s="40" t="s">
        <v>121</v>
      </c>
      <c r="B265" s="41" t="s">
        <v>144</v>
      </c>
      <c r="C265" s="1" t="s">
        <v>150</v>
      </c>
      <c r="D265" s="1" t="s">
        <v>157</v>
      </c>
      <c r="E265" s="1"/>
      <c r="F265" s="1"/>
      <c r="G265" s="1"/>
      <c r="H265" s="1"/>
      <c r="I265" s="1"/>
      <c r="J265" s="1"/>
      <c r="K265" s="1"/>
      <c r="L265" s="1"/>
      <c r="M265" s="1"/>
      <c r="N265" s="1"/>
      <c r="O265" s="2"/>
      <c r="P265" s="2"/>
      <c r="Q265" s="2"/>
    </row>
    <row r="266" spans="1:20" ht="75" x14ac:dyDescent="0.25">
      <c r="A266" s="40" t="s">
        <v>121</v>
      </c>
      <c r="B266" s="41" t="s">
        <v>144</v>
      </c>
      <c r="C266" s="1" t="s">
        <v>151</v>
      </c>
      <c r="D266" s="1" t="s">
        <v>194</v>
      </c>
      <c r="E266" s="1"/>
      <c r="F266" s="1"/>
      <c r="G266" s="1"/>
      <c r="H266" s="1"/>
      <c r="I266" s="1"/>
      <c r="J266" s="1"/>
      <c r="K266" s="1"/>
      <c r="L266" s="1"/>
      <c r="M266" s="1"/>
      <c r="N266" s="1"/>
      <c r="O266" s="2"/>
      <c r="P266" s="2"/>
      <c r="Q266" s="2"/>
    </row>
    <row r="267" spans="1:20" ht="60" x14ac:dyDescent="0.25">
      <c r="A267" s="40" t="s">
        <v>121</v>
      </c>
      <c r="B267" s="41" t="s">
        <v>144</v>
      </c>
      <c r="C267" s="1" t="s">
        <v>152</v>
      </c>
      <c r="D267" s="1" t="s">
        <v>79</v>
      </c>
      <c r="E267" s="1"/>
      <c r="F267" s="1"/>
      <c r="G267" s="1"/>
      <c r="H267" s="1"/>
      <c r="I267" s="1"/>
      <c r="J267" s="1"/>
      <c r="K267" s="1"/>
      <c r="L267" s="1"/>
      <c r="M267" s="1"/>
      <c r="N267" s="1"/>
      <c r="O267" s="2"/>
      <c r="P267" s="2"/>
      <c r="Q267" s="2"/>
    </row>
    <row r="268" spans="1:20" ht="90" x14ac:dyDescent="0.25">
      <c r="A268" s="40" t="s">
        <v>121</v>
      </c>
      <c r="B268" s="41" t="s">
        <v>144</v>
      </c>
      <c r="C268" s="1" t="s">
        <v>153</v>
      </c>
      <c r="D268" s="1" t="s">
        <v>386</v>
      </c>
      <c r="E268" s="1"/>
      <c r="F268" s="1"/>
      <c r="G268" s="1"/>
      <c r="H268" s="1"/>
      <c r="I268" s="1"/>
      <c r="J268" s="1"/>
      <c r="K268" s="1"/>
      <c r="L268" s="1"/>
      <c r="M268" s="1"/>
      <c r="N268" s="1"/>
      <c r="O268" s="2"/>
      <c r="P268" s="2"/>
      <c r="Q268" s="2"/>
    </row>
    <row r="271" spans="1:20" ht="15.75" thickBot="1" x14ac:dyDescent="0.3">
      <c r="P271" s="11" t="s">
        <v>158</v>
      </c>
    </row>
    <row r="272" spans="1:20" ht="15.75" thickBot="1" x14ac:dyDescent="0.3">
      <c r="P272" s="31" t="s">
        <v>95</v>
      </c>
      <c r="Q272" s="31"/>
      <c r="R272" s="32" t="s">
        <v>160</v>
      </c>
      <c r="S272" s="33" t="s">
        <v>97</v>
      </c>
      <c r="T272" s="33"/>
    </row>
    <row r="273" spans="16:21" ht="15.75" thickBot="1" x14ac:dyDescent="0.3">
      <c r="P273" s="34" t="s">
        <v>98</v>
      </c>
      <c r="Q273" s="34"/>
      <c r="R273" s="35">
        <f>COUNTIF(E2:E268, 4)</f>
        <v>1</v>
      </c>
      <c r="S273" s="36">
        <f>R273/$AA$4</f>
        <v>3.7453183520599252E-4</v>
      </c>
      <c r="T273" s="36"/>
      <c r="U273" s="37"/>
    </row>
    <row r="274" spans="16:21" ht="15.75" thickBot="1" x14ac:dyDescent="0.3">
      <c r="P274" s="34" t="s">
        <v>99</v>
      </c>
      <c r="Q274" s="34"/>
      <c r="R274" s="35">
        <f>COUNTIF(E2:E268, 3)</f>
        <v>1</v>
      </c>
      <c r="S274" s="36">
        <f>R274/$AA$4</f>
        <v>3.7453183520599252E-4</v>
      </c>
      <c r="T274" s="36"/>
      <c r="U274" s="37"/>
    </row>
    <row r="275" spans="16:21" ht="15.75" thickBot="1" x14ac:dyDescent="0.3">
      <c r="P275" s="34" t="s">
        <v>100</v>
      </c>
      <c r="Q275" s="34"/>
      <c r="R275" s="35">
        <f>COUNTIF(E2:E268, 2)</f>
        <v>1</v>
      </c>
      <c r="S275" s="36">
        <f>R275/$AA$4</f>
        <v>3.7453183520599252E-4</v>
      </c>
      <c r="T275" s="36"/>
      <c r="U275" s="37"/>
    </row>
    <row r="276" spans="16:21" ht="15.75" thickBot="1" x14ac:dyDescent="0.3">
      <c r="P276" s="34" t="s">
        <v>101</v>
      </c>
      <c r="Q276" s="34"/>
      <c r="R276" s="35">
        <f>COUNTIF(E2:E268, 1)</f>
        <v>1</v>
      </c>
      <c r="S276" s="36">
        <f>R276/$AA$4</f>
        <v>3.7453183520599252E-4</v>
      </c>
      <c r="T276" s="36"/>
      <c r="U276" s="37"/>
    </row>
    <row r="277" spans="16:21" x14ac:dyDescent="0.25">
      <c r="S277" s="4"/>
    </row>
    <row r="278" spans="16:21" ht="15.75" thickBot="1" x14ac:dyDescent="0.3">
      <c r="P278" s="11" t="s">
        <v>159</v>
      </c>
    </row>
    <row r="279" spans="16:21" ht="15.75" thickBot="1" x14ac:dyDescent="0.3">
      <c r="P279" s="31" t="s">
        <v>95</v>
      </c>
      <c r="Q279" s="31"/>
      <c r="R279" s="32" t="s">
        <v>160</v>
      </c>
      <c r="S279" s="33" t="s">
        <v>97</v>
      </c>
      <c r="T279" s="33"/>
    </row>
    <row r="280" spans="16:21" ht="15.75" thickBot="1" x14ac:dyDescent="0.3">
      <c r="P280" s="34" t="s">
        <v>98</v>
      </c>
      <c r="Q280" s="34"/>
      <c r="R280" s="35">
        <f>COUNTIF(F2:F268, 4)</f>
        <v>0</v>
      </c>
      <c r="S280" s="36">
        <f>R280/$AA$4</f>
        <v>0</v>
      </c>
      <c r="T280" s="36"/>
    </row>
    <row r="281" spans="16:21" ht="15.75" thickBot="1" x14ac:dyDescent="0.3">
      <c r="P281" s="34" t="s">
        <v>99</v>
      </c>
      <c r="Q281" s="34"/>
      <c r="R281" s="35">
        <f>COUNTIF(F2:F268, 3)</f>
        <v>0</v>
      </c>
      <c r="S281" s="36">
        <f>R281/$AA$4</f>
        <v>0</v>
      </c>
      <c r="T281" s="36"/>
    </row>
    <row r="282" spans="16:21" ht="15.75" thickBot="1" x14ac:dyDescent="0.3">
      <c r="P282" s="34" t="s">
        <v>100</v>
      </c>
      <c r="Q282" s="34"/>
      <c r="R282" s="35">
        <f>COUNTIF(F2:F268, 2)</f>
        <v>0</v>
      </c>
      <c r="S282" s="36">
        <f>R282/$AA$4</f>
        <v>0</v>
      </c>
      <c r="T282" s="36"/>
    </row>
    <row r="283" spans="16:21" ht="15.75" thickBot="1" x14ac:dyDescent="0.3">
      <c r="P283" s="34" t="s">
        <v>101</v>
      </c>
      <c r="Q283" s="34"/>
      <c r="R283" s="35">
        <f>COUNTIF(F2:F268, 1)</f>
        <v>0</v>
      </c>
      <c r="S283" s="36">
        <f>R283/$AA$4</f>
        <v>0</v>
      </c>
      <c r="T283" s="36"/>
    </row>
    <row r="285" spans="16:21" ht="15.75" thickBot="1" x14ac:dyDescent="0.3">
      <c r="P285" s="11" t="s">
        <v>161</v>
      </c>
    </row>
    <row r="286" spans="16:21" ht="15.75" thickBot="1" x14ac:dyDescent="0.3">
      <c r="P286" s="31" t="s">
        <v>95</v>
      </c>
      <c r="Q286" s="31"/>
      <c r="R286" s="32" t="s">
        <v>160</v>
      </c>
      <c r="S286" s="33" t="s">
        <v>97</v>
      </c>
      <c r="T286" s="33"/>
    </row>
    <row r="287" spans="16:21" ht="15.75" thickBot="1" x14ac:dyDescent="0.3">
      <c r="P287" s="34" t="s">
        <v>98</v>
      </c>
      <c r="Q287" s="34"/>
      <c r="R287" s="35">
        <f>COUNTIF(G2:G268, 4)</f>
        <v>0</v>
      </c>
      <c r="S287" s="36">
        <f>R287/$AA$4</f>
        <v>0</v>
      </c>
      <c r="T287" s="36"/>
    </row>
    <row r="288" spans="16:21" ht="15.75" thickBot="1" x14ac:dyDescent="0.3">
      <c r="P288" s="34" t="s">
        <v>99</v>
      </c>
      <c r="Q288" s="34"/>
      <c r="R288" s="35">
        <f>COUNTIF(G2:G268, 3)</f>
        <v>0</v>
      </c>
      <c r="S288" s="36">
        <f>R288/$AA$4</f>
        <v>0</v>
      </c>
      <c r="T288" s="36"/>
    </row>
    <row r="289" spans="16:20" ht="15.75" thickBot="1" x14ac:dyDescent="0.3">
      <c r="P289" s="34" t="s">
        <v>100</v>
      </c>
      <c r="Q289" s="34"/>
      <c r="R289" s="35">
        <f>COUNTIF(G2:G268, 2)</f>
        <v>0</v>
      </c>
      <c r="S289" s="36">
        <f>R289/$AA$4</f>
        <v>0</v>
      </c>
      <c r="T289" s="36"/>
    </row>
    <row r="290" spans="16:20" ht="15.75" thickBot="1" x14ac:dyDescent="0.3">
      <c r="P290" s="34" t="s">
        <v>101</v>
      </c>
      <c r="Q290" s="34"/>
      <c r="R290" s="35">
        <f>COUNTIF(G2:G268, 1)</f>
        <v>0</v>
      </c>
      <c r="S290" s="36">
        <f>R290/$AA$4</f>
        <v>0</v>
      </c>
      <c r="T290" s="36"/>
    </row>
    <row r="292" spans="16:20" ht="15.75" thickBot="1" x14ac:dyDescent="0.3">
      <c r="P292" s="11" t="s">
        <v>162</v>
      </c>
    </row>
    <row r="293" spans="16:20" ht="15.75" thickBot="1" x14ac:dyDescent="0.3">
      <c r="P293" s="31" t="s">
        <v>95</v>
      </c>
      <c r="Q293" s="31"/>
      <c r="R293" s="32" t="s">
        <v>160</v>
      </c>
      <c r="S293" s="33" t="s">
        <v>97</v>
      </c>
      <c r="T293" s="33"/>
    </row>
    <row r="294" spans="16:20" ht="15.75" thickBot="1" x14ac:dyDescent="0.3">
      <c r="P294" s="34" t="s">
        <v>98</v>
      </c>
      <c r="Q294" s="34"/>
      <c r="R294" s="35">
        <f>COUNTIF(H2:H268, 4)</f>
        <v>0</v>
      </c>
      <c r="S294" s="36">
        <f>R294/$AA$4</f>
        <v>0</v>
      </c>
      <c r="T294" s="36"/>
    </row>
    <row r="295" spans="16:20" ht="15.75" thickBot="1" x14ac:dyDescent="0.3">
      <c r="P295" s="34" t="s">
        <v>99</v>
      </c>
      <c r="Q295" s="34"/>
      <c r="R295" s="35">
        <f>COUNTIF(H2:H268, 3)</f>
        <v>0</v>
      </c>
      <c r="S295" s="36">
        <f>R295/$AA$4</f>
        <v>0</v>
      </c>
      <c r="T295" s="36"/>
    </row>
    <row r="296" spans="16:20" ht="15.75" thickBot="1" x14ac:dyDescent="0.3">
      <c r="P296" s="34" t="s">
        <v>100</v>
      </c>
      <c r="Q296" s="34"/>
      <c r="R296" s="35">
        <f>COUNTIF(H2:H268, 2)</f>
        <v>0</v>
      </c>
      <c r="S296" s="36">
        <f>R296/$AA$4</f>
        <v>0</v>
      </c>
      <c r="T296" s="36"/>
    </row>
    <row r="297" spans="16:20" ht="15.75" thickBot="1" x14ac:dyDescent="0.3">
      <c r="P297" s="34" t="s">
        <v>101</v>
      </c>
      <c r="Q297" s="34"/>
      <c r="R297" s="35">
        <f>COUNTIF(H2:H268, 1)</f>
        <v>0</v>
      </c>
      <c r="S297" s="36">
        <f>R297/$AA$4</f>
        <v>0</v>
      </c>
      <c r="T297" s="36"/>
    </row>
    <row r="299" spans="16:20" ht="15.75" thickBot="1" x14ac:dyDescent="0.3">
      <c r="P299" s="11" t="s">
        <v>163</v>
      </c>
    </row>
    <row r="300" spans="16:20" ht="15.75" thickBot="1" x14ac:dyDescent="0.3">
      <c r="P300" s="31" t="s">
        <v>95</v>
      </c>
      <c r="Q300" s="31"/>
      <c r="R300" s="32" t="s">
        <v>160</v>
      </c>
      <c r="S300" s="33" t="s">
        <v>97</v>
      </c>
      <c r="T300" s="33"/>
    </row>
    <row r="301" spans="16:20" ht="15.75" thickBot="1" x14ac:dyDescent="0.3">
      <c r="P301" s="34" t="s">
        <v>98</v>
      </c>
      <c r="Q301" s="34"/>
      <c r="R301" s="35">
        <f>COUNTIF(I2:I268, 4)</f>
        <v>0</v>
      </c>
      <c r="S301" s="36">
        <f>R301/$AA$4</f>
        <v>0</v>
      </c>
      <c r="T301" s="36"/>
    </row>
    <row r="302" spans="16:20" ht="15.75" thickBot="1" x14ac:dyDescent="0.3">
      <c r="P302" s="34" t="s">
        <v>99</v>
      </c>
      <c r="Q302" s="34"/>
      <c r="R302" s="35">
        <f>COUNTIF(I2:I268, 3)</f>
        <v>0</v>
      </c>
      <c r="S302" s="36">
        <f>R302/$AA$4</f>
        <v>0</v>
      </c>
      <c r="T302" s="36"/>
    </row>
    <row r="303" spans="16:20" ht="15.75" thickBot="1" x14ac:dyDescent="0.3">
      <c r="P303" s="34" t="s">
        <v>100</v>
      </c>
      <c r="Q303" s="34"/>
      <c r="R303" s="35">
        <f>COUNTIF(I2:I268, 2)</f>
        <v>0</v>
      </c>
      <c r="S303" s="36">
        <f>R303/$AA$4</f>
        <v>0</v>
      </c>
      <c r="T303" s="36"/>
    </row>
    <row r="304" spans="16:20" ht="15.75" thickBot="1" x14ac:dyDescent="0.3">
      <c r="P304" s="34" t="s">
        <v>101</v>
      </c>
      <c r="Q304" s="34"/>
      <c r="R304" s="35">
        <f>COUNTIF(I2:I268, 1)</f>
        <v>0</v>
      </c>
      <c r="S304" s="36">
        <f>R304/$AA$4</f>
        <v>0</v>
      </c>
      <c r="T304" s="36"/>
    </row>
    <row r="306" spans="16:20" ht="15.75" thickBot="1" x14ac:dyDescent="0.3">
      <c r="P306" s="11" t="s">
        <v>164</v>
      </c>
    </row>
    <row r="307" spans="16:20" ht="15.75" thickBot="1" x14ac:dyDescent="0.3">
      <c r="P307" s="31" t="s">
        <v>95</v>
      </c>
      <c r="Q307" s="31"/>
      <c r="R307" s="32" t="s">
        <v>160</v>
      </c>
      <c r="S307" s="33" t="s">
        <v>97</v>
      </c>
      <c r="T307" s="33"/>
    </row>
    <row r="308" spans="16:20" ht="15.75" thickBot="1" x14ac:dyDescent="0.3">
      <c r="P308" s="34" t="s">
        <v>98</v>
      </c>
      <c r="Q308" s="34"/>
      <c r="R308" s="35">
        <f>COUNTIF(J2:J268, 4)</f>
        <v>0</v>
      </c>
      <c r="S308" s="36">
        <f>R308/$AA$4</f>
        <v>0</v>
      </c>
      <c r="T308" s="36"/>
    </row>
    <row r="309" spans="16:20" ht="15.75" thickBot="1" x14ac:dyDescent="0.3">
      <c r="P309" s="34" t="s">
        <v>99</v>
      </c>
      <c r="Q309" s="34"/>
      <c r="R309" s="35">
        <f>COUNTIF(J2:J268, 3)</f>
        <v>0</v>
      </c>
      <c r="S309" s="36">
        <f>R309/$AA$4</f>
        <v>0</v>
      </c>
      <c r="T309" s="36"/>
    </row>
    <row r="310" spans="16:20" ht="15.75" thickBot="1" x14ac:dyDescent="0.3">
      <c r="P310" s="34" t="s">
        <v>100</v>
      </c>
      <c r="Q310" s="34"/>
      <c r="R310" s="35">
        <f>COUNTIF(J2:J268, 2)</f>
        <v>0</v>
      </c>
      <c r="S310" s="36">
        <f>R310/$AA$4</f>
        <v>0</v>
      </c>
      <c r="T310" s="36"/>
    </row>
    <row r="311" spans="16:20" ht="15.75" thickBot="1" x14ac:dyDescent="0.3">
      <c r="P311" s="34" t="s">
        <v>101</v>
      </c>
      <c r="Q311" s="34"/>
      <c r="R311" s="35">
        <f>COUNTIF(J2:J268, 1)</f>
        <v>0</v>
      </c>
      <c r="S311" s="36">
        <f>R311/$AA$4</f>
        <v>0</v>
      </c>
      <c r="T311" s="36"/>
    </row>
    <row r="313" spans="16:20" ht="15.75" thickBot="1" x14ac:dyDescent="0.3">
      <c r="P313" s="11" t="s">
        <v>165</v>
      </c>
    </row>
    <row r="314" spans="16:20" ht="15.75" thickBot="1" x14ac:dyDescent="0.3">
      <c r="P314" s="31" t="s">
        <v>95</v>
      </c>
      <c r="Q314" s="31"/>
      <c r="R314" s="32" t="s">
        <v>160</v>
      </c>
      <c r="S314" s="33" t="s">
        <v>97</v>
      </c>
      <c r="T314" s="33"/>
    </row>
    <row r="315" spans="16:20" ht="15.75" thickBot="1" x14ac:dyDescent="0.3">
      <c r="P315" s="34" t="s">
        <v>98</v>
      </c>
      <c r="Q315" s="34"/>
      <c r="R315" s="35">
        <f>COUNTIF(K2:K268, 4)</f>
        <v>0</v>
      </c>
      <c r="S315" s="36">
        <f>R315/$AA$4</f>
        <v>0</v>
      </c>
      <c r="T315" s="36"/>
    </row>
    <row r="316" spans="16:20" ht="15.75" thickBot="1" x14ac:dyDescent="0.3">
      <c r="P316" s="34" t="s">
        <v>99</v>
      </c>
      <c r="Q316" s="34"/>
      <c r="R316" s="35">
        <f>COUNTIF(K2:K268, 3)</f>
        <v>0</v>
      </c>
      <c r="S316" s="36">
        <f>R316/$AA$4</f>
        <v>0</v>
      </c>
      <c r="T316" s="36"/>
    </row>
    <row r="317" spans="16:20" ht="15.75" thickBot="1" x14ac:dyDescent="0.3">
      <c r="P317" s="34" t="s">
        <v>100</v>
      </c>
      <c r="Q317" s="34"/>
      <c r="R317" s="35">
        <f>COUNTIF(K2:K268, 2)</f>
        <v>0</v>
      </c>
      <c r="S317" s="36">
        <f>R317/$AA$4</f>
        <v>0</v>
      </c>
      <c r="T317" s="36"/>
    </row>
    <row r="318" spans="16:20" ht="15.75" thickBot="1" x14ac:dyDescent="0.3">
      <c r="P318" s="34" t="s">
        <v>101</v>
      </c>
      <c r="Q318" s="34"/>
      <c r="R318" s="35">
        <f>COUNTIF(K2:K268, 1)</f>
        <v>0</v>
      </c>
      <c r="S318" s="36">
        <f>R318/$AA$4</f>
        <v>0</v>
      </c>
      <c r="T318" s="36"/>
    </row>
    <row r="320" spans="16:20" ht="15.75" thickBot="1" x14ac:dyDescent="0.3">
      <c r="P320" s="11" t="s">
        <v>166</v>
      </c>
    </row>
    <row r="321" spans="16:20" ht="15.75" thickBot="1" x14ac:dyDescent="0.3">
      <c r="P321" s="31" t="s">
        <v>95</v>
      </c>
      <c r="Q321" s="31"/>
      <c r="R321" s="32" t="s">
        <v>160</v>
      </c>
      <c r="S321" s="33" t="s">
        <v>97</v>
      </c>
      <c r="T321" s="33"/>
    </row>
    <row r="322" spans="16:20" ht="15.75" thickBot="1" x14ac:dyDescent="0.3">
      <c r="P322" s="34" t="s">
        <v>98</v>
      </c>
      <c r="Q322" s="34"/>
      <c r="R322" s="35">
        <f>COUNTIF(L2:L268, 4)</f>
        <v>0</v>
      </c>
      <c r="S322" s="36">
        <f>R322/$AA$4</f>
        <v>0</v>
      </c>
      <c r="T322" s="36"/>
    </row>
    <row r="323" spans="16:20" ht="15.75" thickBot="1" x14ac:dyDescent="0.3">
      <c r="P323" s="34" t="s">
        <v>99</v>
      </c>
      <c r="Q323" s="34"/>
      <c r="R323" s="35">
        <f>COUNTIF(L2:L268, 3)</f>
        <v>0</v>
      </c>
      <c r="S323" s="36">
        <f>R323/$AA$4</f>
        <v>0</v>
      </c>
      <c r="T323" s="36"/>
    </row>
    <row r="324" spans="16:20" ht="15.75" thickBot="1" x14ac:dyDescent="0.3">
      <c r="P324" s="34" t="s">
        <v>100</v>
      </c>
      <c r="Q324" s="34"/>
      <c r="R324" s="35">
        <f>COUNTIF(L2:L268, 2)</f>
        <v>0</v>
      </c>
      <c r="S324" s="36">
        <f>R324/$AA$4</f>
        <v>0</v>
      </c>
      <c r="T324" s="36"/>
    </row>
    <row r="325" spans="16:20" ht="15.75" thickBot="1" x14ac:dyDescent="0.3">
      <c r="P325" s="34" t="s">
        <v>101</v>
      </c>
      <c r="Q325" s="34"/>
      <c r="R325" s="35">
        <f>COUNTIF(L2:L268, 1)</f>
        <v>0</v>
      </c>
      <c r="S325" s="36">
        <f>R325/$AA$4</f>
        <v>0</v>
      </c>
      <c r="T325" s="36"/>
    </row>
    <row r="327" spans="16:20" ht="15.75" thickBot="1" x14ac:dyDescent="0.3">
      <c r="P327" s="11" t="s">
        <v>167</v>
      </c>
    </row>
    <row r="328" spans="16:20" ht="15.75" thickBot="1" x14ac:dyDescent="0.3">
      <c r="P328" s="31" t="s">
        <v>95</v>
      </c>
      <c r="Q328" s="31"/>
      <c r="R328" s="32" t="s">
        <v>160</v>
      </c>
      <c r="S328" s="33" t="s">
        <v>97</v>
      </c>
      <c r="T328" s="33"/>
    </row>
    <row r="329" spans="16:20" ht="15.75" thickBot="1" x14ac:dyDescent="0.3">
      <c r="P329" s="34" t="s">
        <v>98</v>
      </c>
      <c r="Q329" s="34"/>
      <c r="R329" s="35">
        <f>COUNTIF(M2:M268, 4)</f>
        <v>0</v>
      </c>
      <c r="S329" s="36">
        <f>R329/$AA$4</f>
        <v>0</v>
      </c>
      <c r="T329" s="36"/>
    </row>
    <row r="330" spans="16:20" ht="15.75" thickBot="1" x14ac:dyDescent="0.3">
      <c r="P330" s="34" t="s">
        <v>99</v>
      </c>
      <c r="Q330" s="34"/>
      <c r="R330" s="35">
        <f>COUNTIF(M2:M268, 3)</f>
        <v>0</v>
      </c>
      <c r="S330" s="36">
        <f>R330/$AA$4</f>
        <v>0</v>
      </c>
      <c r="T330" s="36"/>
    </row>
    <row r="331" spans="16:20" ht="15.75" thickBot="1" x14ac:dyDescent="0.3">
      <c r="P331" s="34" t="s">
        <v>100</v>
      </c>
      <c r="Q331" s="34"/>
      <c r="R331" s="35">
        <f>COUNTIF(M2:M268, 2)</f>
        <v>0</v>
      </c>
      <c r="S331" s="36">
        <f>R331/$AA$4</f>
        <v>0</v>
      </c>
      <c r="T331" s="36"/>
    </row>
    <row r="332" spans="16:20" ht="15.75" thickBot="1" x14ac:dyDescent="0.3">
      <c r="P332" s="34" t="s">
        <v>101</v>
      </c>
      <c r="Q332" s="34"/>
      <c r="R332" s="35">
        <f>COUNTIF(M2:M268, 1)</f>
        <v>0</v>
      </c>
      <c r="S332" s="36">
        <f>R332/$AA$4</f>
        <v>0</v>
      </c>
      <c r="T332" s="36"/>
    </row>
    <row r="334" spans="16:20" ht="15.75" thickBot="1" x14ac:dyDescent="0.3">
      <c r="P334" s="11" t="s">
        <v>168</v>
      </c>
    </row>
    <row r="335" spans="16:20" ht="15.75" thickBot="1" x14ac:dyDescent="0.3">
      <c r="P335" s="31" t="s">
        <v>95</v>
      </c>
      <c r="Q335" s="31"/>
      <c r="R335" s="32" t="s">
        <v>160</v>
      </c>
      <c r="S335" s="33" t="s">
        <v>97</v>
      </c>
      <c r="T335" s="33"/>
    </row>
    <row r="336" spans="16:20" ht="15.75" thickBot="1" x14ac:dyDescent="0.3">
      <c r="P336" s="34" t="s">
        <v>98</v>
      </c>
      <c r="Q336" s="34"/>
      <c r="R336" s="35">
        <f>COUNTIF(N2:N268, 4)</f>
        <v>0</v>
      </c>
      <c r="S336" s="36">
        <f>R336/$AA$4</f>
        <v>0</v>
      </c>
      <c r="T336" s="36"/>
    </row>
    <row r="337" spans="16:20" ht="15.75" thickBot="1" x14ac:dyDescent="0.3">
      <c r="P337" s="34" t="s">
        <v>99</v>
      </c>
      <c r="Q337" s="34"/>
      <c r="R337" s="35">
        <f>COUNTIF(N2:N268, 3)</f>
        <v>0</v>
      </c>
      <c r="S337" s="36">
        <f>R337/$AA$4</f>
        <v>0</v>
      </c>
      <c r="T337" s="36"/>
    </row>
    <row r="338" spans="16:20" ht="15.75" thickBot="1" x14ac:dyDescent="0.3">
      <c r="P338" s="34" t="s">
        <v>100</v>
      </c>
      <c r="Q338" s="34"/>
      <c r="R338" s="35">
        <f>COUNTIF(N2:N268, 2)</f>
        <v>0</v>
      </c>
      <c r="S338" s="36">
        <f>R338/$AA$4</f>
        <v>0</v>
      </c>
      <c r="T338" s="36"/>
    </row>
    <row r="339" spans="16:20" ht="15.75" thickBot="1" x14ac:dyDescent="0.3">
      <c r="P339" s="34" t="s">
        <v>101</v>
      </c>
      <c r="Q339" s="34"/>
      <c r="R339" s="35">
        <f>COUNTIF(N2:N268, 1)</f>
        <v>0</v>
      </c>
      <c r="S339" s="36">
        <f>R339/$AA$4</f>
        <v>0</v>
      </c>
      <c r="T339" s="36"/>
    </row>
  </sheetData>
  <sheetProtection sort="0" autoFilter="0" pivotTables="0"/>
  <autoFilter ref="A1:Q268" xr:uid="{89A2F307-6A15-43FA-BE52-509CED52232D}"/>
  <mergeCells count="107">
    <mergeCell ref="X2:Z2"/>
    <mergeCell ref="X3:Z3"/>
    <mergeCell ref="P337:Q337"/>
    <mergeCell ref="S337:T337"/>
    <mergeCell ref="P338:Q338"/>
    <mergeCell ref="S338:T338"/>
    <mergeCell ref="P339:Q339"/>
    <mergeCell ref="S339:T339"/>
    <mergeCell ref="P332:Q332"/>
    <mergeCell ref="S332:T332"/>
    <mergeCell ref="P335:Q335"/>
    <mergeCell ref="S335:T335"/>
    <mergeCell ref="P336:Q336"/>
    <mergeCell ref="S336:T336"/>
    <mergeCell ref="P329:Q329"/>
    <mergeCell ref="S329:T329"/>
    <mergeCell ref="P330:Q330"/>
    <mergeCell ref="S330:T330"/>
    <mergeCell ref="P331:Q331"/>
    <mergeCell ref="S331:T331"/>
    <mergeCell ref="P324:Q324"/>
    <mergeCell ref="S324:T324"/>
    <mergeCell ref="P325:Q325"/>
    <mergeCell ref="S325:T325"/>
    <mergeCell ref="P328:Q328"/>
    <mergeCell ref="S328:T328"/>
    <mergeCell ref="P321:Q321"/>
    <mergeCell ref="S321:T321"/>
    <mergeCell ref="P322:Q322"/>
    <mergeCell ref="S322:T322"/>
    <mergeCell ref="P323:Q323"/>
    <mergeCell ref="S323:T323"/>
    <mergeCell ref="P316:Q316"/>
    <mergeCell ref="S316:T316"/>
    <mergeCell ref="P317:Q317"/>
    <mergeCell ref="S317:T317"/>
    <mergeCell ref="P318:Q318"/>
    <mergeCell ref="S318:T318"/>
    <mergeCell ref="P311:Q311"/>
    <mergeCell ref="S311:T311"/>
    <mergeCell ref="P314:Q314"/>
    <mergeCell ref="S314:T314"/>
    <mergeCell ref="P315:Q315"/>
    <mergeCell ref="S315:T315"/>
    <mergeCell ref="P308:Q308"/>
    <mergeCell ref="S308:T308"/>
    <mergeCell ref="P309:Q309"/>
    <mergeCell ref="S309:T309"/>
    <mergeCell ref="P310:Q310"/>
    <mergeCell ref="S310:T310"/>
    <mergeCell ref="P303:Q303"/>
    <mergeCell ref="S303:T303"/>
    <mergeCell ref="P304:Q304"/>
    <mergeCell ref="S304:T304"/>
    <mergeCell ref="P307:Q307"/>
    <mergeCell ref="S307:T307"/>
    <mergeCell ref="P300:Q300"/>
    <mergeCell ref="S300:T300"/>
    <mergeCell ref="P301:Q301"/>
    <mergeCell ref="S301:T301"/>
    <mergeCell ref="P302:Q302"/>
    <mergeCell ref="S302:T302"/>
    <mergeCell ref="P295:Q295"/>
    <mergeCell ref="S295:T295"/>
    <mergeCell ref="P296:Q296"/>
    <mergeCell ref="S296:T296"/>
    <mergeCell ref="P297:Q297"/>
    <mergeCell ref="S297:T297"/>
    <mergeCell ref="P290:Q290"/>
    <mergeCell ref="S290:T290"/>
    <mergeCell ref="P293:Q293"/>
    <mergeCell ref="S293:T293"/>
    <mergeCell ref="P294:Q294"/>
    <mergeCell ref="S294:T294"/>
    <mergeCell ref="P287:Q287"/>
    <mergeCell ref="S287:T287"/>
    <mergeCell ref="P288:Q288"/>
    <mergeCell ref="S288:T288"/>
    <mergeCell ref="P289:Q289"/>
    <mergeCell ref="S289:T289"/>
    <mergeCell ref="P282:Q282"/>
    <mergeCell ref="S282:T282"/>
    <mergeCell ref="P283:Q283"/>
    <mergeCell ref="S283:T283"/>
    <mergeCell ref="P286:Q286"/>
    <mergeCell ref="S286:T286"/>
    <mergeCell ref="P279:Q279"/>
    <mergeCell ref="S279:T279"/>
    <mergeCell ref="P280:Q280"/>
    <mergeCell ref="S280:T280"/>
    <mergeCell ref="P281:Q281"/>
    <mergeCell ref="S281:T281"/>
    <mergeCell ref="P276:Q276"/>
    <mergeCell ref="S272:T272"/>
    <mergeCell ref="S273:T273"/>
    <mergeCell ref="S274:T274"/>
    <mergeCell ref="S275:T275"/>
    <mergeCell ref="S276:T276"/>
    <mergeCell ref="P272:Q272"/>
    <mergeCell ref="P273:Q273"/>
    <mergeCell ref="P274:Q274"/>
    <mergeCell ref="P275:Q275"/>
    <mergeCell ref="S6:T6"/>
    <mergeCell ref="S2:T2"/>
    <mergeCell ref="S3:T3"/>
    <mergeCell ref="S4:T4"/>
    <mergeCell ref="S5:T5"/>
  </mergeCells>
  <phoneticPr fontId="6" type="noConversion"/>
  <conditionalFormatting sqref="N6:N34 N40:N121 N130:N184 F35:N39 F122:N129 E269:N1048576">
    <cfRule type="cellIs" dxfId="379" priority="488" operator="equal">
      <formula>1</formula>
    </cfRule>
    <cfRule type="cellIs" dxfId="378" priority="489" operator="equal">
      <formula>2</formula>
    </cfRule>
    <cfRule type="cellIs" dxfId="377" priority="490" operator="equal">
      <formula>3</formula>
    </cfRule>
    <cfRule type="cellIs" dxfId="376" priority="491" operator="equal">
      <formula>4</formula>
    </cfRule>
  </conditionalFormatting>
  <conditionalFormatting sqref="N185:N188">
    <cfRule type="cellIs" dxfId="375" priority="470" operator="equal">
      <formula>1</formula>
    </cfRule>
    <cfRule type="cellIs" dxfId="374" priority="471" operator="equal">
      <formula>2</formula>
    </cfRule>
    <cfRule type="cellIs" dxfId="373" priority="472" operator="equal">
      <formula>3</formula>
    </cfRule>
    <cfRule type="cellIs" dxfId="372" priority="473" operator="equal">
      <formula>4</formula>
    </cfRule>
  </conditionalFormatting>
  <conditionalFormatting sqref="N189:N192">
    <cfRule type="cellIs" dxfId="371" priority="466" operator="equal">
      <formula>1</formula>
    </cfRule>
    <cfRule type="cellIs" dxfId="370" priority="467" operator="equal">
      <formula>2</formula>
    </cfRule>
    <cfRule type="cellIs" dxfId="369" priority="468" operator="equal">
      <formula>3</formula>
    </cfRule>
    <cfRule type="cellIs" dxfId="368" priority="469" operator="equal">
      <formula>4</formula>
    </cfRule>
  </conditionalFormatting>
  <conditionalFormatting sqref="N193:N196">
    <cfRule type="cellIs" dxfId="367" priority="462" operator="equal">
      <formula>1</formula>
    </cfRule>
    <cfRule type="cellIs" dxfId="366" priority="463" operator="equal">
      <formula>2</formula>
    </cfRule>
    <cfRule type="cellIs" dxfId="365" priority="464" operator="equal">
      <formula>3</formula>
    </cfRule>
    <cfRule type="cellIs" dxfId="364" priority="465" operator="equal">
      <formula>4</formula>
    </cfRule>
  </conditionalFormatting>
  <conditionalFormatting sqref="N197:N202">
    <cfRule type="cellIs" dxfId="363" priority="458" operator="equal">
      <formula>1</formula>
    </cfRule>
    <cfRule type="cellIs" dxfId="362" priority="459" operator="equal">
      <formula>2</formula>
    </cfRule>
    <cfRule type="cellIs" dxfId="361" priority="460" operator="equal">
      <formula>3</formula>
    </cfRule>
    <cfRule type="cellIs" dxfId="360" priority="461" operator="equal">
      <formula>4</formula>
    </cfRule>
  </conditionalFormatting>
  <conditionalFormatting sqref="N203:N206">
    <cfRule type="cellIs" dxfId="359" priority="454" operator="equal">
      <formula>1</formula>
    </cfRule>
    <cfRule type="cellIs" dxfId="358" priority="455" operator="equal">
      <formula>2</formula>
    </cfRule>
    <cfRule type="cellIs" dxfId="357" priority="456" operator="equal">
      <formula>3</formula>
    </cfRule>
    <cfRule type="cellIs" dxfId="356" priority="457" operator="equal">
      <formula>4</formula>
    </cfRule>
  </conditionalFormatting>
  <conditionalFormatting sqref="N207:N214">
    <cfRule type="cellIs" dxfId="355" priority="450" operator="equal">
      <formula>1</formula>
    </cfRule>
    <cfRule type="cellIs" dxfId="354" priority="451" operator="equal">
      <formula>2</formula>
    </cfRule>
    <cfRule type="cellIs" dxfId="353" priority="452" operator="equal">
      <formula>3</formula>
    </cfRule>
    <cfRule type="cellIs" dxfId="352" priority="453" operator="equal">
      <formula>4</formula>
    </cfRule>
  </conditionalFormatting>
  <conditionalFormatting sqref="N215">
    <cfRule type="cellIs" dxfId="351" priority="446" operator="equal">
      <formula>1</formula>
    </cfRule>
    <cfRule type="cellIs" dxfId="350" priority="447" operator="equal">
      <formula>2</formula>
    </cfRule>
    <cfRule type="cellIs" dxfId="349" priority="448" operator="equal">
      <formula>3</formula>
    </cfRule>
    <cfRule type="cellIs" dxfId="348" priority="449" operator="equal">
      <formula>4</formula>
    </cfRule>
  </conditionalFormatting>
  <conditionalFormatting sqref="N216:N219">
    <cfRule type="cellIs" dxfId="347" priority="442" operator="equal">
      <formula>1</formula>
    </cfRule>
    <cfRule type="cellIs" dxfId="346" priority="443" operator="equal">
      <formula>2</formula>
    </cfRule>
    <cfRule type="cellIs" dxfId="345" priority="444" operator="equal">
      <formula>3</formula>
    </cfRule>
    <cfRule type="cellIs" dxfId="344" priority="445" operator="equal">
      <formula>4</formula>
    </cfRule>
  </conditionalFormatting>
  <conditionalFormatting sqref="N220">
    <cfRule type="cellIs" dxfId="343" priority="438" operator="equal">
      <formula>1</formula>
    </cfRule>
    <cfRule type="cellIs" dxfId="342" priority="439" operator="equal">
      <formula>2</formula>
    </cfRule>
    <cfRule type="cellIs" dxfId="341" priority="440" operator="equal">
      <formula>3</formula>
    </cfRule>
    <cfRule type="cellIs" dxfId="340" priority="441" operator="equal">
      <formula>4</formula>
    </cfRule>
  </conditionalFormatting>
  <conditionalFormatting sqref="N221:N224">
    <cfRule type="cellIs" dxfId="339" priority="434" operator="equal">
      <formula>1</formula>
    </cfRule>
    <cfRule type="cellIs" dxfId="338" priority="435" operator="equal">
      <formula>2</formula>
    </cfRule>
    <cfRule type="cellIs" dxfId="337" priority="436" operator="equal">
      <formula>3</formula>
    </cfRule>
    <cfRule type="cellIs" dxfId="336" priority="437" operator="equal">
      <formula>4</formula>
    </cfRule>
  </conditionalFormatting>
  <conditionalFormatting sqref="N225:N226">
    <cfRule type="cellIs" dxfId="335" priority="430" operator="equal">
      <formula>1</formula>
    </cfRule>
    <cfRule type="cellIs" dxfId="334" priority="431" operator="equal">
      <formula>2</formula>
    </cfRule>
    <cfRule type="cellIs" dxfId="333" priority="432" operator="equal">
      <formula>3</formula>
    </cfRule>
    <cfRule type="cellIs" dxfId="332" priority="433" operator="equal">
      <formula>4</formula>
    </cfRule>
  </conditionalFormatting>
  <conditionalFormatting sqref="N227:N230">
    <cfRule type="cellIs" dxfId="331" priority="426" operator="equal">
      <formula>1</formula>
    </cfRule>
    <cfRule type="cellIs" dxfId="330" priority="427" operator="equal">
      <formula>2</formula>
    </cfRule>
    <cfRule type="cellIs" dxfId="329" priority="428" operator="equal">
      <formula>3</formula>
    </cfRule>
    <cfRule type="cellIs" dxfId="328" priority="429" operator="equal">
      <formula>4</formula>
    </cfRule>
  </conditionalFormatting>
  <conditionalFormatting sqref="N231:N234">
    <cfRule type="cellIs" dxfId="327" priority="422" operator="equal">
      <formula>1</formula>
    </cfRule>
    <cfRule type="cellIs" dxfId="326" priority="423" operator="equal">
      <formula>2</formula>
    </cfRule>
    <cfRule type="cellIs" dxfId="325" priority="424" operator="equal">
      <formula>3</formula>
    </cfRule>
    <cfRule type="cellIs" dxfId="324" priority="425" operator="equal">
      <formula>4</formula>
    </cfRule>
  </conditionalFormatting>
  <conditionalFormatting sqref="N235:N238">
    <cfRule type="cellIs" dxfId="323" priority="418" operator="equal">
      <formula>1</formula>
    </cfRule>
    <cfRule type="cellIs" dxfId="322" priority="419" operator="equal">
      <formula>2</formula>
    </cfRule>
    <cfRule type="cellIs" dxfId="321" priority="420" operator="equal">
      <formula>3</formula>
    </cfRule>
    <cfRule type="cellIs" dxfId="320" priority="421" operator="equal">
      <formula>4</formula>
    </cfRule>
  </conditionalFormatting>
  <conditionalFormatting sqref="N239:N243">
    <cfRule type="cellIs" dxfId="319" priority="414" operator="equal">
      <formula>1</formula>
    </cfRule>
    <cfRule type="cellIs" dxfId="318" priority="415" operator="equal">
      <formula>2</formula>
    </cfRule>
    <cfRule type="cellIs" dxfId="317" priority="416" operator="equal">
      <formula>3</formula>
    </cfRule>
    <cfRule type="cellIs" dxfId="316" priority="417" operator="equal">
      <formula>4</formula>
    </cfRule>
  </conditionalFormatting>
  <conditionalFormatting sqref="N244:N252">
    <cfRule type="cellIs" dxfId="315" priority="410" operator="equal">
      <formula>1</formula>
    </cfRule>
    <cfRule type="cellIs" dxfId="314" priority="411" operator="equal">
      <formula>2</formula>
    </cfRule>
    <cfRule type="cellIs" dxfId="313" priority="412" operator="equal">
      <formula>3</formula>
    </cfRule>
    <cfRule type="cellIs" dxfId="312" priority="413" operator="equal">
      <formula>4</formula>
    </cfRule>
  </conditionalFormatting>
  <conditionalFormatting sqref="N253:N258">
    <cfRule type="cellIs" dxfId="311" priority="406" operator="equal">
      <formula>1</formula>
    </cfRule>
    <cfRule type="cellIs" dxfId="310" priority="407" operator="equal">
      <formula>2</formula>
    </cfRule>
    <cfRule type="cellIs" dxfId="309" priority="408" operator="equal">
      <formula>3</formula>
    </cfRule>
    <cfRule type="cellIs" dxfId="308" priority="409" operator="equal">
      <formula>4</formula>
    </cfRule>
  </conditionalFormatting>
  <conditionalFormatting sqref="N259">
    <cfRule type="cellIs" dxfId="307" priority="402" operator="equal">
      <formula>1</formula>
    </cfRule>
    <cfRule type="cellIs" dxfId="306" priority="403" operator="equal">
      <formula>2</formula>
    </cfRule>
    <cfRule type="cellIs" dxfId="305" priority="404" operator="equal">
      <formula>3</formula>
    </cfRule>
    <cfRule type="cellIs" dxfId="304" priority="405" operator="equal">
      <formula>4</formula>
    </cfRule>
  </conditionalFormatting>
  <conditionalFormatting sqref="N260:N263">
    <cfRule type="cellIs" dxfId="303" priority="398" operator="equal">
      <formula>1</formula>
    </cfRule>
    <cfRule type="cellIs" dxfId="302" priority="399" operator="equal">
      <formula>2</formula>
    </cfRule>
    <cfRule type="cellIs" dxfId="301" priority="400" operator="equal">
      <formula>3</formula>
    </cfRule>
    <cfRule type="cellIs" dxfId="300" priority="401" operator="equal">
      <formula>4</formula>
    </cfRule>
  </conditionalFormatting>
  <conditionalFormatting sqref="N264:N267">
    <cfRule type="cellIs" dxfId="299" priority="394" operator="equal">
      <formula>1</formula>
    </cfRule>
    <cfRule type="cellIs" dxfId="298" priority="395" operator="equal">
      <formula>2</formula>
    </cfRule>
    <cfRule type="cellIs" dxfId="297" priority="396" operator="equal">
      <formula>3</formula>
    </cfRule>
    <cfRule type="cellIs" dxfId="296" priority="397" operator="equal">
      <formula>4</formula>
    </cfRule>
  </conditionalFormatting>
  <conditionalFormatting sqref="N268">
    <cfRule type="cellIs" dxfId="295" priority="390" operator="equal">
      <formula>1</formula>
    </cfRule>
    <cfRule type="cellIs" dxfId="294" priority="391" operator="equal">
      <formula>2</formula>
    </cfRule>
    <cfRule type="cellIs" dxfId="293" priority="392" operator="equal">
      <formula>3</formula>
    </cfRule>
    <cfRule type="cellIs" dxfId="292" priority="393" operator="equal">
      <formula>4</formula>
    </cfRule>
  </conditionalFormatting>
  <conditionalFormatting sqref="M6:M34 M40:M121 M130:M184">
    <cfRule type="cellIs" dxfId="291" priority="386" operator="equal">
      <formula>1</formula>
    </cfRule>
    <cfRule type="cellIs" dxfId="290" priority="387" operator="equal">
      <formula>2</formula>
    </cfRule>
    <cfRule type="cellIs" dxfId="289" priority="388" operator="equal">
      <formula>3</formula>
    </cfRule>
    <cfRule type="cellIs" dxfId="288" priority="389" operator="equal">
      <formula>4</formula>
    </cfRule>
  </conditionalFormatting>
  <conditionalFormatting sqref="M185:M188">
    <cfRule type="cellIs" dxfId="287" priority="382" operator="equal">
      <formula>1</formula>
    </cfRule>
    <cfRule type="cellIs" dxfId="286" priority="383" operator="equal">
      <formula>2</formula>
    </cfRule>
    <cfRule type="cellIs" dxfId="285" priority="384" operator="equal">
      <formula>3</formula>
    </cfRule>
    <cfRule type="cellIs" dxfId="284" priority="385" operator="equal">
      <formula>4</formula>
    </cfRule>
  </conditionalFormatting>
  <conditionalFormatting sqref="M189:M192">
    <cfRule type="cellIs" dxfId="283" priority="378" operator="equal">
      <formula>1</formula>
    </cfRule>
    <cfRule type="cellIs" dxfId="282" priority="379" operator="equal">
      <formula>2</formula>
    </cfRule>
    <cfRule type="cellIs" dxfId="281" priority="380" operator="equal">
      <formula>3</formula>
    </cfRule>
    <cfRule type="cellIs" dxfId="280" priority="381" operator="equal">
      <formula>4</formula>
    </cfRule>
  </conditionalFormatting>
  <conditionalFormatting sqref="M193:M196">
    <cfRule type="cellIs" dxfId="279" priority="374" operator="equal">
      <formula>1</formula>
    </cfRule>
    <cfRule type="cellIs" dxfId="278" priority="375" operator="equal">
      <formula>2</formula>
    </cfRule>
    <cfRule type="cellIs" dxfId="277" priority="376" operator="equal">
      <formula>3</formula>
    </cfRule>
    <cfRule type="cellIs" dxfId="276" priority="377" operator="equal">
      <formula>4</formula>
    </cfRule>
  </conditionalFormatting>
  <conditionalFormatting sqref="M197:M202">
    <cfRule type="cellIs" dxfId="275" priority="370" operator="equal">
      <formula>1</formula>
    </cfRule>
    <cfRule type="cellIs" dxfId="274" priority="371" operator="equal">
      <formula>2</formula>
    </cfRule>
    <cfRule type="cellIs" dxfId="273" priority="372" operator="equal">
      <formula>3</formula>
    </cfRule>
    <cfRule type="cellIs" dxfId="272" priority="373" operator="equal">
      <formula>4</formula>
    </cfRule>
  </conditionalFormatting>
  <conditionalFormatting sqref="M203:M206">
    <cfRule type="cellIs" dxfId="271" priority="366" operator="equal">
      <formula>1</formula>
    </cfRule>
    <cfRule type="cellIs" dxfId="270" priority="367" operator="equal">
      <formula>2</formula>
    </cfRule>
    <cfRule type="cellIs" dxfId="269" priority="368" operator="equal">
      <formula>3</formula>
    </cfRule>
    <cfRule type="cellIs" dxfId="268" priority="369" operator="equal">
      <formula>4</formula>
    </cfRule>
  </conditionalFormatting>
  <conditionalFormatting sqref="M207:M214">
    <cfRule type="cellIs" dxfId="267" priority="362" operator="equal">
      <formula>1</formula>
    </cfRule>
    <cfRule type="cellIs" dxfId="266" priority="363" operator="equal">
      <formula>2</formula>
    </cfRule>
    <cfRule type="cellIs" dxfId="265" priority="364" operator="equal">
      <formula>3</formula>
    </cfRule>
    <cfRule type="cellIs" dxfId="264" priority="365" operator="equal">
      <formula>4</formula>
    </cfRule>
  </conditionalFormatting>
  <conditionalFormatting sqref="M215">
    <cfRule type="cellIs" dxfId="263" priority="358" operator="equal">
      <formula>1</formula>
    </cfRule>
    <cfRule type="cellIs" dxfId="262" priority="359" operator="equal">
      <formula>2</formula>
    </cfRule>
    <cfRule type="cellIs" dxfId="261" priority="360" operator="equal">
      <formula>3</formula>
    </cfRule>
    <cfRule type="cellIs" dxfId="260" priority="361" operator="equal">
      <formula>4</formula>
    </cfRule>
  </conditionalFormatting>
  <conditionalFormatting sqref="M216:M219">
    <cfRule type="cellIs" dxfId="259" priority="354" operator="equal">
      <formula>1</formula>
    </cfRule>
    <cfRule type="cellIs" dxfId="258" priority="355" operator="equal">
      <formula>2</formula>
    </cfRule>
    <cfRule type="cellIs" dxfId="257" priority="356" operator="equal">
      <formula>3</formula>
    </cfRule>
    <cfRule type="cellIs" dxfId="256" priority="357" operator="equal">
      <formula>4</formula>
    </cfRule>
  </conditionalFormatting>
  <conditionalFormatting sqref="M220">
    <cfRule type="cellIs" dxfId="255" priority="350" operator="equal">
      <formula>1</formula>
    </cfRule>
    <cfRule type="cellIs" dxfId="254" priority="351" operator="equal">
      <formula>2</formula>
    </cfRule>
    <cfRule type="cellIs" dxfId="253" priority="352" operator="equal">
      <formula>3</formula>
    </cfRule>
    <cfRule type="cellIs" dxfId="252" priority="353" operator="equal">
      <formula>4</formula>
    </cfRule>
  </conditionalFormatting>
  <conditionalFormatting sqref="M221:M224">
    <cfRule type="cellIs" dxfId="251" priority="346" operator="equal">
      <formula>1</formula>
    </cfRule>
    <cfRule type="cellIs" dxfId="250" priority="347" operator="equal">
      <formula>2</formula>
    </cfRule>
    <cfRule type="cellIs" dxfId="249" priority="348" operator="equal">
      <formula>3</formula>
    </cfRule>
    <cfRule type="cellIs" dxfId="248" priority="349" operator="equal">
      <formula>4</formula>
    </cfRule>
  </conditionalFormatting>
  <conditionalFormatting sqref="M225:M226">
    <cfRule type="cellIs" dxfId="247" priority="342" operator="equal">
      <formula>1</formula>
    </cfRule>
    <cfRule type="cellIs" dxfId="246" priority="343" operator="equal">
      <formula>2</formula>
    </cfRule>
    <cfRule type="cellIs" dxfId="245" priority="344" operator="equal">
      <formula>3</formula>
    </cfRule>
    <cfRule type="cellIs" dxfId="244" priority="345" operator="equal">
      <formula>4</formula>
    </cfRule>
  </conditionalFormatting>
  <conditionalFormatting sqref="M227:M230">
    <cfRule type="cellIs" dxfId="243" priority="338" operator="equal">
      <formula>1</formula>
    </cfRule>
    <cfRule type="cellIs" dxfId="242" priority="339" operator="equal">
      <formula>2</formula>
    </cfRule>
    <cfRule type="cellIs" dxfId="241" priority="340" operator="equal">
      <formula>3</formula>
    </cfRule>
    <cfRule type="cellIs" dxfId="240" priority="341" operator="equal">
      <formula>4</formula>
    </cfRule>
  </conditionalFormatting>
  <conditionalFormatting sqref="M231:M234">
    <cfRule type="cellIs" dxfId="239" priority="334" operator="equal">
      <formula>1</formula>
    </cfRule>
    <cfRule type="cellIs" dxfId="238" priority="335" operator="equal">
      <formula>2</formula>
    </cfRule>
    <cfRule type="cellIs" dxfId="237" priority="336" operator="equal">
      <formula>3</formula>
    </cfRule>
    <cfRule type="cellIs" dxfId="236" priority="337" operator="equal">
      <formula>4</formula>
    </cfRule>
  </conditionalFormatting>
  <conditionalFormatting sqref="M235:M238">
    <cfRule type="cellIs" dxfId="235" priority="330" operator="equal">
      <formula>1</formula>
    </cfRule>
    <cfRule type="cellIs" dxfId="234" priority="331" operator="equal">
      <formula>2</formula>
    </cfRule>
    <cfRule type="cellIs" dxfId="233" priority="332" operator="equal">
      <formula>3</formula>
    </cfRule>
    <cfRule type="cellIs" dxfId="232" priority="333" operator="equal">
      <formula>4</formula>
    </cfRule>
  </conditionalFormatting>
  <conditionalFormatting sqref="M239:M243">
    <cfRule type="cellIs" dxfId="231" priority="326" operator="equal">
      <formula>1</formula>
    </cfRule>
    <cfRule type="cellIs" dxfId="230" priority="327" operator="equal">
      <formula>2</formula>
    </cfRule>
    <cfRule type="cellIs" dxfId="229" priority="328" operator="equal">
      <formula>3</formula>
    </cfRule>
    <cfRule type="cellIs" dxfId="228" priority="329" operator="equal">
      <formula>4</formula>
    </cfRule>
  </conditionalFormatting>
  <conditionalFormatting sqref="M244:M252">
    <cfRule type="cellIs" dxfId="227" priority="322" operator="equal">
      <formula>1</formula>
    </cfRule>
    <cfRule type="cellIs" dxfId="226" priority="323" operator="equal">
      <formula>2</formula>
    </cfRule>
    <cfRule type="cellIs" dxfId="225" priority="324" operator="equal">
      <formula>3</formula>
    </cfRule>
    <cfRule type="cellIs" dxfId="224" priority="325" operator="equal">
      <formula>4</formula>
    </cfRule>
  </conditionalFormatting>
  <conditionalFormatting sqref="M253:M258">
    <cfRule type="cellIs" dxfId="223" priority="318" operator="equal">
      <formula>1</formula>
    </cfRule>
    <cfRule type="cellIs" dxfId="222" priority="319" operator="equal">
      <formula>2</formula>
    </cfRule>
    <cfRule type="cellIs" dxfId="221" priority="320" operator="equal">
      <formula>3</formula>
    </cfRule>
    <cfRule type="cellIs" dxfId="220" priority="321" operator="equal">
      <formula>4</formula>
    </cfRule>
  </conditionalFormatting>
  <conditionalFormatting sqref="M259">
    <cfRule type="cellIs" dxfId="219" priority="314" operator="equal">
      <formula>1</formula>
    </cfRule>
    <cfRule type="cellIs" dxfId="218" priority="315" operator="equal">
      <formula>2</formula>
    </cfRule>
    <cfRule type="cellIs" dxfId="217" priority="316" operator="equal">
      <formula>3</formula>
    </cfRule>
    <cfRule type="cellIs" dxfId="216" priority="317" operator="equal">
      <formula>4</formula>
    </cfRule>
  </conditionalFormatting>
  <conditionalFormatting sqref="M260:M263">
    <cfRule type="cellIs" dxfId="215" priority="310" operator="equal">
      <formula>1</formula>
    </cfRule>
    <cfRule type="cellIs" dxfId="214" priority="311" operator="equal">
      <formula>2</formula>
    </cfRule>
    <cfRule type="cellIs" dxfId="213" priority="312" operator="equal">
      <formula>3</formula>
    </cfRule>
    <cfRule type="cellIs" dxfId="212" priority="313" operator="equal">
      <formula>4</formula>
    </cfRule>
  </conditionalFormatting>
  <conditionalFormatting sqref="M264:M267">
    <cfRule type="cellIs" dxfId="211" priority="306" operator="equal">
      <formula>1</formula>
    </cfRule>
    <cfRule type="cellIs" dxfId="210" priority="307" operator="equal">
      <formula>2</formula>
    </cfRule>
    <cfRule type="cellIs" dxfId="209" priority="308" operator="equal">
      <formula>3</formula>
    </cfRule>
    <cfRule type="cellIs" dxfId="208" priority="309" operator="equal">
      <formula>4</formula>
    </cfRule>
  </conditionalFormatting>
  <conditionalFormatting sqref="M268">
    <cfRule type="cellIs" dxfId="207" priority="302" operator="equal">
      <formula>1</formula>
    </cfRule>
    <cfRule type="cellIs" dxfId="206" priority="303" operator="equal">
      <formula>2</formula>
    </cfRule>
    <cfRule type="cellIs" dxfId="205" priority="304" operator="equal">
      <formula>3</formula>
    </cfRule>
    <cfRule type="cellIs" dxfId="204" priority="305" operator="equal">
      <formula>4</formula>
    </cfRule>
  </conditionalFormatting>
  <conditionalFormatting sqref="K185:L188">
    <cfRule type="cellIs" dxfId="203" priority="206" operator="equal">
      <formula>1</formula>
    </cfRule>
    <cfRule type="cellIs" dxfId="202" priority="207" operator="equal">
      <formula>2</formula>
    </cfRule>
    <cfRule type="cellIs" dxfId="201" priority="208" operator="equal">
      <formula>3</formula>
    </cfRule>
    <cfRule type="cellIs" dxfId="200" priority="209" operator="equal">
      <formula>4</formula>
    </cfRule>
  </conditionalFormatting>
  <conditionalFormatting sqref="K189:L192">
    <cfRule type="cellIs" dxfId="199" priority="202" operator="equal">
      <formula>1</formula>
    </cfRule>
    <cfRule type="cellIs" dxfId="198" priority="203" operator="equal">
      <formula>2</formula>
    </cfRule>
    <cfRule type="cellIs" dxfId="197" priority="204" operator="equal">
      <formula>3</formula>
    </cfRule>
    <cfRule type="cellIs" dxfId="196" priority="205" operator="equal">
      <formula>4</formula>
    </cfRule>
  </conditionalFormatting>
  <conditionalFormatting sqref="K193:L196">
    <cfRule type="cellIs" dxfId="195" priority="198" operator="equal">
      <formula>1</formula>
    </cfRule>
    <cfRule type="cellIs" dxfId="194" priority="199" operator="equal">
      <formula>2</formula>
    </cfRule>
    <cfRule type="cellIs" dxfId="193" priority="200" operator="equal">
      <formula>3</formula>
    </cfRule>
    <cfRule type="cellIs" dxfId="192" priority="201" operator="equal">
      <formula>4</formula>
    </cfRule>
  </conditionalFormatting>
  <conditionalFormatting sqref="K197:L202">
    <cfRule type="cellIs" dxfId="191" priority="194" operator="equal">
      <formula>1</formula>
    </cfRule>
    <cfRule type="cellIs" dxfId="190" priority="195" operator="equal">
      <formula>2</formula>
    </cfRule>
    <cfRule type="cellIs" dxfId="189" priority="196" operator="equal">
      <formula>3</formula>
    </cfRule>
    <cfRule type="cellIs" dxfId="188" priority="197" operator="equal">
      <formula>4</formula>
    </cfRule>
  </conditionalFormatting>
  <conditionalFormatting sqref="K203:L206">
    <cfRule type="cellIs" dxfId="187" priority="190" operator="equal">
      <formula>1</formula>
    </cfRule>
    <cfRule type="cellIs" dxfId="186" priority="191" operator="equal">
      <formula>2</formula>
    </cfRule>
    <cfRule type="cellIs" dxfId="185" priority="192" operator="equal">
      <formula>3</formula>
    </cfRule>
    <cfRule type="cellIs" dxfId="184" priority="193" operator="equal">
      <formula>4</formula>
    </cfRule>
  </conditionalFormatting>
  <conditionalFormatting sqref="K207:L214">
    <cfRule type="cellIs" dxfId="183" priority="186" operator="equal">
      <formula>1</formula>
    </cfRule>
    <cfRule type="cellIs" dxfId="182" priority="187" operator="equal">
      <formula>2</formula>
    </cfRule>
    <cfRule type="cellIs" dxfId="181" priority="188" operator="equal">
      <formula>3</formula>
    </cfRule>
    <cfRule type="cellIs" dxfId="180" priority="189" operator="equal">
      <formula>4</formula>
    </cfRule>
  </conditionalFormatting>
  <conditionalFormatting sqref="K215:L215">
    <cfRule type="cellIs" dxfId="179" priority="182" operator="equal">
      <formula>1</formula>
    </cfRule>
    <cfRule type="cellIs" dxfId="178" priority="183" operator="equal">
      <formula>2</formula>
    </cfRule>
    <cfRule type="cellIs" dxfId="177" priority="184" operator="equal">
      <formula>3</formula>
    </cfRule>
    <cfRule type="cellIs" dxfId="176" priority="185" operator="equal">
      <formula>4</formula>
    </cfRule>
  </conditionalFormatting>
  <conditionalFormatting sqref="K216:L219">
    <cfRule type="cellIs" dxfId="175" priority="178" operator="equal">
      <formula>1</formula>
    </cfRule>
    <cfRule type="cellIs" dxfId="174" priority="179" operator="equal">
      <formula>2</formula>
    </cfRule>
    <cfRule type="cellIs" dxfId="173" priority="180" operator="equal">
      <formula>3</formula>
    </cfRule>
    <cfRule type="cellIs" dxfId="172" priority="181" operator="equal">
      <formula>4</formula>
    </cfRule>
  </conditionalFormatting>
  <conditionalFormatting sqref="K220:L220">
    <cfRule type="cellIs" dxfId="171" priority="174" operator="equal">
      <formula>1</formula>
    </cfRule>
    <cfRule type="cellIs" dxfId="170" priority="175" operator="equal">
      <formula>2</formula>
    </cfRule>
    <cfRule type="cellIs" dxfId="169" priority="176" operator="equal">
      <formula>3</formula>
    </cfRule>
    <cfRule type="cellIs" dxfId="168" priority="177" operator="equal">
      <formula>4</formula>
    </cfRule>
  </conditionalFormatting>
  <conditionalFormatting sqref="K221:L224">
    <cfRule type="cellIs" dxfId="167" priority="170" operator="equal">
      <formula>1</formula>
    </cfRule>
    <cfRule type="cellIs" dxfId="166" priority="171" operator="equal">
      <formula>2</formula>
    </cfRule>
    <cfRule type="cellIs" dxfId="165" priority="172" operator="equal">
      <formula>3</formula>
    </cfRule>
    <cfRule type="cellIs" dxfId="164" priority="173" operator="equal">
      <formula>4</formula>
    </cfRule>
  </conditionalFormatting>
  <conditionalFormatting sqref="K225:L226">
    <cfRule type="cellIs" dxfId="163" priority="166" operator="equal">
      <formula>1</formula>
    </cfRule>
    <cfRule type="cellIs" dxfId="162" priority="167" operator="equal">
      <formula>2</formula>
    </cfRule>
    <cfRule type="cellIs" dxfId="161" priority="168" operator="equal">
      <formula>3</formula>
    </cfRule>
    <cfRule type="cellIs" dxfId="160" priority="169" operator="equal">
      <formula>4</formula>
    </cfRule>
  </conditionalFormatting>
  <conditionalFormatting sqref="K227:L230">
    <cfRule type="cellIs" dxfId="159" priority="162" operator="equal">
      <formula>1</formula>
    </cfRule>
    <cfRule type="cellIs" dxfId="158" priority="163" operator="equal">
      <formula>2</formula>
    </cfRule>
    <cfRule type="cellIs" dxfId="157" priority="164" operator="equal">
      <formula>3</formula>
    </cfRule>
    <cfRule type="cellIs" dxfId="156" priority="165" operator="equal">
      <formula>4</formula>
    </cfRule>
  </conditionalFormatting>
  <conditionalFormatting sqref="K231:L234">
    <cfRule type="cellIs" dxfId="155" priority="158" operator="equal">
      <formula>1</formula>
    </cfRule>
    <cfRule type="cellIs" dxfId="154" priority="159" operator="equal">
      <formula>2</formula>
    </cfRule>
    <cfRule type="cellIs" dxfId="153" priority="160" operator="equal">
      <formula>3</formula>
    </cfRule>
    <cfRule type="cellIs" dxfId="152" priority="161" operator="equal">
      <formula>4</formula>
    </cfRule>
  </conditionalFormatting>
  <conditionalFormatting sqref="K235:L238">
    <cfRule type="cellIs" dxfId="151" priority="154" operator="equal">
      <formula>1</formula>
    </cfRule>
    <cfRule type="cellIs" dxfId="150" priority="155" operator="equal">
      <formula>2</formula>
    </cfRule>
    <cfRule type="cellIs" dxfId="149" priority="156" operator="equal">
      <formula>3</formula>
    </cfRule>
    <cfRule type="cellIs" dxfId="148" priority="157" operator="equal">
      <formula>4</formula>
    </cfRule>
  </conditionalFormatting>
  <conditionalFormatting sqref="K239:L243">
    <cfRule type="cellIs" dxfId="147" priority="150" operator="equal">
      <formula>1</formula>
    </cfRule>
    <cfRule type="cellIs" dxfId="146" priority="151" operator="equal">
      <formula>2</formula>
    </cfRule>
    <cfRule type="cellIs" dxfId="145" priority="152" operator="equal">
      <formula>3</formula>
    </cfRule>
    <cfRule type="cellIs" dxfId="144" priority="153" operator="equal">
      <formula>4</formula>
    </cfRule>
  </conditionalFormatting>
  <conditionalFormatting sqref="K244:L252">
    <cfRule type="cellIs" dxfId="143" priority="146" operator="equal">
      <formula>1</formula>
    </cfRule>
    <cfRule type="cellIs" dxfId="142" priority="147" operator="equal">
      <formula>2</formula>
    </cfRule>
    <cfRule type="cellIs" dxfId="141" priority="148" operator="equal">
      <formula>3</formula>
    </cfRule>
    <cfRule type="cellIs" dxfId="140" priority="149" operator="equal">
      <formula>4</formula>
    </cfRule>
  </conditionalFormatting>
  <conditionalFormatting sqref="K253:L258">
    <cfRule type="cellIs" dxfId="139" priority="142" operator="equal">
      <formula>1</formula>
    </cfRule>
    <cfRule type="cellIs" dxfId="138" priority="143" operator="equal">
      <formula>2</formula>
    </cfRule>
    <cfRule type="cellIs" dxfId="137" priority="144" operator="equal">
      <formula>3</formula>
    </cfRule>
    <cfRule type="cellIs" dxfId="136" priority="145" operator="equal">
      <formula>4</formula>
    </cfRule>
  </conditionalFormatting>
  <conditionalFormatting sqref="K259:L259">
    <cfRule type="cellIs" dxfId="135" priority="138" operator="equal">
      <formula>1</formula>
    </cfRule>
    <cfRule type="cellIs" dxfId="134" priority="139" operator="equal">
      <formula>2</formula>
    </cfRule>
    <cfRule type="cellIs" dxfId="133" priority="140" operator="equal">
      <formula>3</formula>
    </cfRule>
    <cfRule type="cellIs" dxfId="132" priority="141" operator="equal">
      <formula>4</formula>
    </cfRule>
  </conditionalFormatting>
  <conditionalFormatting sqref="K260:L263">
    <cfRule type="cellIs" dxfId="131" priority="134" operator="equal">
      <formula>1</formula>
    </cfRule>
    <cfRule type="cellIs" dxfId="130" priority="135" operator="equal">
      <formula>2</formula>
    </cfRule>
    <cfRule type="cellIs" dxfId="129" priority="136" operator="equal">
      <formula>3</formula>
    </cfRule>
    <cfRule type="cellIs" dxfId="128" priority="137" operator="equal">
      <formula>4</formula>
    </cfRule>
  </conditionalFormatting>
  <conditionalFormatting sqref="K264:L267">
    <cfRule type="cellIs" dxfId="127" priority="130" operator="equal">
      <formula>1</formula>
    </cfRule>
    <cfRule type="cellIs" dxfId="126" priority="131" operator="equal">
      <formula>2</formula>
    </cfRule>
    <cfRule type="cellIs" dxfId="125" priority="132" operator="equal">
      <formula>3</formula>
    </cfRule>
    <cfRule type="cellIs" dxfId="124" priority="133" operator="equal">
      <formula>4</formula>
    </cfRule>
  </conditionalFormatting>
  <conditionalFormatting sqref="K268:L268">
    <cfRule type="cellIs" dxfId="123" priority="126" operator="equal">
      <formula>1</formula>
    </cfRule>
    <cfRule type="cellIs" dxfId="122" priority="127" operator="equal">
      <formula>2</formula>
    </cfRule>
    <cfRule type="cellIs" dxfId="121" priority="128" operator="equal">
      <formula>3</formula>
    </cfRule>
    <cfRule type="cellIs" dxfId="120" priority="129" operator="equal">
      <formula>4</formula>
    </cfRule>
  </conditionalFormatting>
  <conditionalFormatting sqref="K6:L34 K40:L121 K130:L184">
    <cfRule type="cellIs" dxfId="119" priority="210" operator="equal">
      <formula>1</formula>
    </cfRule>
    <cfRule type="cellIs" dxfId="118" priority="211" operator="equal">
      <formula>2</formula>
    </cfRule>
    <cfRule type="cellIs" dxfId="117" priority="212" operator="equal">
      <formula>3</formula>
    </cfRule>
    <cfRule type="cellIs" dxfId="116" priority="213" operator="equal">
      <formula>4</formula>
    </cfRule>
  </conditionalFormatting>
  <conditionalFormatting sqref="E1:N1">
    <cfRule type="cellIs" dxfId="115" priority="26" operator="equal">
      <formula>1</formula>
    </cfRule>
    <cfRule type="cellIs" dxfId="114" priority="27" operator="equal">
      <formula>2</formula>
    </cfRule>
    <cfRule type="cellIs" dxfId="113" priority="28" operator="equal">
      <formula>3</formula>
    </cfRule>
    <cfRule type="cellIs" dxfId="112" priority="29" operator="equal">
      <formula>4</formula>
    </cfRule>
  </conditionalFormatting>
  <conditionalFormatting sqref="F40:J121 F130:J184 E2:J2 F3:J34">
    <cfRule type="cellIs" dxfId="111" priority="114" operator="equal">
      <formula>1</formula>
    </cfRule>
    <cfRule type="cellIs" dxfId="110" priority="115" operator="equal">
      <formula>2</formula>
    </cfRule>
    <cfRule type="cellIs" dxfId="109" priority="116" operator="equal">
      <formula>3</formula>
    </cfRule>
    <cfRule type="cellIs" dxfId="108" priority="117" operator="equal">
      <formula>4</formula>
    </cfRule>
  </conditionalFormatting>
  <conditionalFormatting sqref="F185:J188">
    <cfRule type="cellIs" dxfId="107" priority="110" operator="equal">
      <formula>1</formula>
    </cfRule>
    <cfRule type="cellIs" dxfId="106" priority="111" operator="equal">
      <formula>2</formula>
    </cfRule>
    <cfRule type="cellIs" dxfId="105" priority="112" operator="equal">
      <formula>3</formula>
    </cfRule>
    <cfRule type="cellIs" dxfId="104" priority="113" operator="equal">
      <formula>4</formula>
    </cfRule>
  </conditionalFormatting>
  <conditionalFormatting sqref="F189:J192">
    <cfRule type="cellIs" dxfId="103" priority="106" operator="equal">
      <formula>1</formula>
    </cfRule>
    <cfRule type="cellIs" dxfId="102" priority="107" operator="equal">
      <formula>2</formula>
    </cfRule>
    <cfRule type="cellIs" dxfId="101" priority="108" operator="equal">
      <formula>3</formula>
    </cfRule>
    <cfRule type="cellIs" dxfId="100" priority="109" operator="equal">
      <formula>4</formula>
    </cfRule>
  </conditionalFormatting>
  <conditionalFormatting sqref="F193:J196">
    <cfRule type="cellIs" dxfId="99" priority="102" operator="equal">
      <formula>1</formula>
    </cfRule>
    <cfRule type="cellIs" dxfId="98" priority="103" operator="equal">
      <formula>2</formula>
    </cfRule>
    <cfRule type="cellIs" dxfId="97" priority="104" operator="equal">
      <formula>3</formula>
    </cfRule>
    <cfRule type="cellIs" dxfId="96" priority="105" operator="equal">
      <formula>4</formula>
    </cfRule>
  </conditionalFormatting>
  <conditionalFormatting sqref="F197:J202">
    <cfRule type="cellIs" dxfId="95" priority="98" operator="equal">
      <formula>1</formula>
    </cfRule>
    <cfRule type="cellIs" dxfId="94" priority="99" operator="equal">
      <formula>2</formula>
    </cfRule>
    <cfRule type="cellIs" dxfId="93" priority="100" operator="equal">
      <formula>3</formula>
    </cfRule>
    <cfRule type="cellIs" dxfId="92" priority="101" operator="equal">
      <formula>4</formula>
    </cfRule>
  </conditionalFormatting>
  <conditionalFormatting sqref="F203:J206">
    <cfRule type="cellIs" dxfId="91" priority="94" operator="equal">
      <formula>1</formula>
    </cfRule>
    <cfRule type="cellIs" dxfId="90" priority="95" operator="equal">
      <formula>2</formula>
    </cfRule>
    <cfRule type="cellIs" dxfId="89" priority="96" operator="equal">
      <formula>3</formula>
    </cfRule>
    <cfRule type="cellIs" dxfId="88" priority="97" operator="equal">
      <formula>4</formula>
    </cfRule>
  </conditionalFormatting>
  <conditionalFormatting sqref="F207:J214">
    <cfRule type="cellIs" dxfId="87" priority="90" operator="equal">
      <formula>1</formula>
    </cfRule>
    <cfRule type="cellIs" dxfId="86" priority="91" operator="equal">
      <formula>2</formula>
    </cfRule>
    <cfRule type="cellIs" dxfId="85" priority="92" operator="equal">
      <formula>3</formula>
    </cfRule>
    <cfRule type="cellIs" dxfId="84" priority="93" operator="equal">
      <formula>4</formula>
    </cfRule>
  </conditionalFormatting>
  <conditionalFormatting sqref="F215:J215">
    <cfRule type="cellIs" dxfId="83" priority="86" operator="equal">
      <formula>1</formula>
    </cfRule>
    <cfRule type="cellIs" dxfId="82" priority="87" operator="equal">
      <formula>2</formula>
    </cfRule>
    <cfRule type="cellIs" dxfId="81" priority="88" operator="equal">
      <formula>3</formula>
    </cfRule>
    <cfRule type="cellIs" dxfId="80" priority="89" operator="equal">
      <formula>4</formula>
    </cfRule>
  </conditionalFormatting>
  <conditionalFormatting sqref="F216:J219">
    <cfRule type="cellIs" dxfId="79" priority="82" operator="equal">
      <formula>1</formula>
    </cfRule>
    <cfRule type="cellIs" dxfId="78" priority="83" operator="equal">
      <formula>2</formula>
    </cfRule>
    <cfRule type="cellIs" dxfId="77" priority="84" operator="equal">
      <formula>3</formula>
    </cfRule>
    <cfRule type="cellIs" dxfId="76" priority="85" operator="equal">
      <formula>4</formula>
    </cfRule>
  </conditionalFormatting>
  <conditionalFormatting sqref="F220:J220">
    <cfRule type="cellIs" dxfId="75" priority="78" operator="equal">
      <formula>1</formula>
    </cfRule>
    <cfRule type="cellIs" dxfId="74" priority="79" operator="equal">
      <formula>2</formula>
    </cfRule>
    <cfRule type="cellIs" dxfId="73" priority="80" operator="equal">
      <formula>3</formula>
    </cfRule>
    <cfRule type="cellIs" dxfId="72" priority="81" operator="equal">
      <formula>4</formula>
    </cfRule>
  </conditionalFormatting>
  <conditionalFormatting sqref="F221:J224">
    <cfRule type="cellIs" dxfId="71" priority="74" operator="equal">
      <formula>1</formula>
    </cfRule>
    <cfRule type="cellIs" dxfId="70" priority="75" operator="equal">
      <formula>2</formula>
    </cfRule>
    <cfRule type="cellIs" dxfId="69" priority="76" operator="equal">
      <formula>3</formula>
    </cfRule>
    <cfRule type="cellIs" dxfId="68" priority="77" operator="equal">
      <formula>4</formula>
    </cfRule>
  </conditionalFormatting>
  <conditionalFormatting sqref="F225:J226">
    <cfRule type="cellIs" dxfId="67" priority="70" operator="equal">
      <formula>1</formula>
    </cfRule>
    <cfRule type="cellIs" dxfId="66" priority="71" operator="equal">
      <formula>2</formula>
    </cfRule>
    <cfRule type="cellIs" dxfId="65" priority="72" operator="equal">
      <formula>3</formula>
    </cfRule>
    <cfRule type="cellIs" dxfId="64" priority="73" operator="equal">
      <formula>4</formula>
    </cfRule>
  </conditionalFormatting>
  <conditionalFormatting sqref="F227:J230">
    <cfRule type="cellIs" dxfId="63" priority="66" operator="equal">
      <formula>1</formula>
    </cfRule>
    <cfRule type="cellIs" dxfId="62" priority="67" operator="equal">
      <formula>2</formula>
    </cfRule>
    <cfRule type="cellIs" dxfId="61" priority="68" operator="equal">
      <formula>3</formula>
    </cfRule>
    <cfRule type="cellIs" dxfId="60" priority="69" operator="equal">
      <formula>4</formula>
    </cfRule>
  </conditionalFormatting>
  <conditionalFormatting sqref="F231:J234">
    <cfRule type="cellIs" dxfId="59" priority="62" operator="equal">
      <formula>1</formula>
    </cfRule>
    <cfRule type="cellIs" dxfId="58" priority="63" operator="equal">
      <formula>2</formula>
    </cfRule>
    <cfRule type="cellIs" dxfId="57" priority="64" operator="equal">
      <formula>3</formula>
    </cfRule>
    <cfRule type="cellIs" dxfId="56" priority="65" operator="equal">
      <formula>4</formula>
    </cfRule>
  </conditionalFormatting>
  <conditionalFormatting sqref="F235:J238">
    <cfRule type="cellIs" dxfId="55" priority="58" operator="equal">
      <formula>1</formula>
    </cfRule>
    <cfRule type="cellIs" dxfId="54" priority="59" operator="equal">
      <formula>2</formula>
    </cfRule>
    <cfRule type="cellIs" dxfId="53" priority="60" operator="equal">
      <formula>3</formula>
    </cfRule>
    <cfRule type="cellIs" dxfId="52" priority="61" operator="equal">
      <formula>4</formula>
    </cfRule>
  </conditionalFormatting>
  <conditionalFormatting sqref="F239:J243">
    <cfRule type="cellIs" dxfId="51" priority="54" operator="equal">
      <formula>1</formula>
    </cfRule>
    <cfRule type="cellIs" dxfId="50" priority="55" operator="equal">
      <formula>2</formula>
    </cfRule>
    <cfRule type="cellIs" dxfId="49" priority="56" operator="equal">
      <formula>3</formula>
    </cfRule>
    <cfRule type="cellIs" dxfId="48" priority="57" operator="equal">
      <formula>4</formula>
    </cfRule>
  </conditionalFormatting>
  <conditionalFormatting sqref="F244:J252">
    <cfRule type="cellIs" dxfId="47" priority="50" operator="equal">
      <formula>1</formula>
    </cfRule>
    <cfRule type="cellIs" dxfId="46" priority="51" operator="equal">
      <formula>2</formula>
    </cfRule>
    <cfRule type="cellIs" dxfId="45" priority="52" operator="equal">
      <formula>3</formula>
    </cfRule>
    <cfRule type="cellIs" dxfId="44" priority="53" operator="equal">
      <formula>4</formula>
    </cfRule>
  </conditionalFormatting>
  <conditionalFormatting sqref="F253:J258">
    <cfRule type="cellIs" dxfId="43" priority="46" operator="equal">
      <formula>1</formula>
    </cfRule>
    <cfRule type="cellIs" dxfId="42" priority="47" operator="equal">
      <formula>2</formula>
    </cfRule>
    <cfRule type="cellIs" dxfId="41" priority="48" operator="equal">
      <formula>3</formula>
    </cfRule>
    <cfRule type="cellIs" dxfId="40" priority="49" operator="equal">
      <formula>4</formula>
    </cfRule>
  </conditionalFormatting>
  <conditionalFormatting sqref="F259:J259">
    <cfRule type="cellIs" dxfId="39" priority="42" operator="equal">
      <formula>1</formula>
    </cfRule>
    <cfRule type="cellIs" dxfId="38" priority="43" operator="equal">
      <formula>2</formula>
    </cfRule>
    <cfRule type="cellIs" dxfId="37" priority="44" operator="equal">
      <formula>3</formula>
    </cfRule>
    <cfRule type="cellIs" dxfId="36" priority="45" operator="equal">
      <formula>4</formula>
    </cfRule>
  </conditionalFormatting>
  <conditionalFormatting sqref="F260:J263">
    <cfRule type="cellIs" dxfId="35" priority="38" operator="equal">
      <formula>1</formula>
    </cfRule>
    <cfRule type="cellIs" dxfId="34" priority="39" operator="equal">
      <formula>2</formula>
    </cfRule>
    <cfRule type="cellIs" dxfId="33" priority="40" operator="equal">
      <formula>3</formula>
    </cfRule>
    <cfRule type="cellIs" dxfId="32" priority="41" operator="equal">
      <formula>4</formula>
    </cfRule>
  </conditionalFormatting>
  <conditionalFormatting sqref="F264:J267">
    <cfRule type="cellIs" dxfId="31" priority="34" operator="equal">
      <formula>1</formula>
    </cfRule>
    <cfRule type="cellIs" dxfId="30" priority="35" operator="equal">
      <formula>2</formula>
    </cfRule>
    <cfRule type="cellIs" dxfId="29" priority="36" operator="equal">
      <formula>3</formula>
    </cfRule>
    <cfRule type="cellIs" dxfId="28" priority="37" operator="equal">
      <formula>4</formula>
    </cfRule>
  </conditionalFormatting>
  <conditionalFormatting sqref="F268:J268">
    <cfRule type="cellIs" dxfId="27" priority="30" operator="equal">
      <formula>1</formula>
    </cfRule>
    <cfRule type="cellIs" dxfId="26" priority="31" operator="equal">
      <formula>2</formula>
    </cfRule>
    <cfRule type="cellIs" dxfId="25" priority="32" operator="equal">
      <formula>3</formula>
    </cfRule>
    <cfRule type="cellIs" dxfId="24" priority="33" operator="equal">
      <formula>4</formula>
    </cfRule>
  </conditionalFormatting>
  <conditionalFormatting sqref="K2:K5">
    <cfRule type="cellIs" dxfId="23" priority="22" operator="equal">
      <formula>1</formula>
    </cfRule>
    <cfRule type="cellIs" dxfId="22" priority="23" operator="equal">
      <formula>2</formula>
    </cfRule>
    <cfRule type="cellIs" dxfId="21" priority="24" operator="equal">
      <formula>3</formula>
    </cfRule>
    <cfRule type="cellIs" dxfId="20" priority="25" operator="equal">
      <formula>4</formula>
    </cfRule>
  </conditionalFormatting>
  <conditionalFormatting sqref="L2:L5">
    <cfRule type="cellIs" dxfId="19" priority="18" operator="equal">
      <formula>1</formula>
    </cfRule>
    <cfRule type="cellIs" dxfId="18" priority="19" operator="equal">
      <formula>2</formula>
    </cfRule>
    <cfRule type="cellIs" dxfId="17" priority="20" operator="equal">
      <formula>3</formula>
    </cfRule>
    <cfRule type="cellIs" dxfId="16" priority="21" operator="equal">
      <formula>4</formula>
    </cfRule>
  </conditionalFormatting>
  <conditionalFormatting sqref="M2:M5">
    <cfRule type="cellIs" dxfId="15" priority="14" operator="equal">
      <formula>1</formula>
    </cfRule>
    <cfRule type="cellIs" dxfId="14" priority="15" operator="equal">
      <formula>2</formula>
    </cfRule>
    <cfRule type="cellIs" dxfId="13" priority="16" operator="equal">
      <formula>3</formula>
    </cfRule>
    <cfRule type="cellIs" dxfId="12" priority="17" operator="equal">
      <formula>4</formula>
    </cfRule>
  </conditionalFormatting>
  <conditionalFormatting sqref="N2:N5">
    <cfRule type="cellIs" dxfId="11" priority="10" operator="equal">
      <formula>1</formula>
    </cfRule>
    <cfRule type="cellIs" dxfId="10" priority="11" operator="equal">
      <formula>2</formula>
    </cfRule>
    <cfRule type="cellIs" dxfId="9" priority="12" operator="equal">
      <formula>3</formula>
    </cfRule>
    <cfRule type="cellIs" dxfId="8" priority="13" operator="equal">
      <formula>4</formula>
    </cfRule>
  </conditionalFormatting>
  <conditionalFormatting sqref="E3:E268">
    <cfRule type="cellIs" dxfId="3" priority="2" operator="equal">
      <formula>1</formula>
    </cfRule>
    <cfRule type="cellIs" dxfId="2" priority="3" operator="equal">
      <formula>2</formula>
    </cfRule>
    <cfRule type="cellIs" dxfId="1" priority="4" operator="equal">
      <formula>3</formula>
    </cfRule>
    <cfRule type="cellIs" dxfId="0" priority="5" operator="equal">
      <formula>4</formula>
    </cfRule>
  </conditionalFormatting>
  <pageMargins left="0.7" right="0.7" top="0.75" bottom="0.75" header="0.3" footer="0.3"/>
  <pageSetup orientation="portrait" horizontalDpi="4294967295" verticalDpi="4294967295" r:id="rId1"/>
  <extLst>
    <ext xmlns:x14="http://schemas.microsoft.com/office/spreadsheetml/2009/9/main" uri="{78C0D931-6437-407d-A8EE-F0AAD7539E65}">
      <x14:conditionalFormattings>
        <x14:conditionalFormatting xmlns:xm="http://schemas.microsoft.com/office/excel/2006/main">
          <x14:cfRule type="iconSet" priority="1" id="{B5495615-F0BE-4529-B200-8CFC9B6D775F}">
            <x14:iconSet custom="1">
              <x14:cfvo type="percent">
                <xm:f>0</xm:f>
              </x14:cfvo>
              <x14:cfvo type="formula">
                <xm:f>TODAY()</xm:f>
              </x14:cfvo>
              <x14:cfvo type="formula" gte="0">
                <xm:f>TODAY()</xm:f>
              </x14:cfvo>
              <x14:cfIcon iconSet="3TrafficLights1" iconId="0"/>
              <x14:cfIcon iconSet="3TrafficLights1" iconId="1"/>
              <x14:cfIcon iconSet="3TrafficLights1" iconId="2"/>
            </x14:iconSet>
          </x14:cfRule>
          <xm:sqref>O2:O268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24" sqref="D24"/>
    </sheetView>
  </sheetViews>
  <sheetFormatPr defaultRowHeight="15" x14ac:dyDescent="0.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37" sqref="I37"/>
    </sheetView>
  </sheetViews>
  <sheetFormatPr defaultRowHeight="15" x14ac:dyDescent="0.2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M28" sqref="M28"/>
    </sheetView>
  </sheetViews>
  <sheetFormatPr defaultRowHeight="15" x14ac:dyDescent="0.2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F27" sqref="F27"/>
    </sheetView>
  </sheetViews>
  <sheetFormatPr defaultRowHeight="15" x14ac:dyDescent="0.25"/>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J30" sqref="J30"/>
    </sheetView>
  </sheetViews>
  <sheetFormatPr defaultRowHeight="15" x14ac:dyDescent="0.25"/>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 x14ac:dyDescent="0.25"/>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31" sqref="E31"/>
    </sheetView>
  </sheetViews>
  <sheetFormatPr defaultRowHeight="15" x14ac:dyDescent="0.25"/>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vt:lpstr>
      <vt:lpstr>Overall Scores</vt:lpstr>
      <vt:lpstr>Score Breakdown</vt:lpstr>
      <vt:lpstr>Component1</vt:lpstr>
      <vt:lpstr>Component2</vt:lpstr>
      <vt:lpstr>Component3</vt:lpstr>
      <vt:lpstr>Component4</vt:lpstr>
      <vt:lpstr>Component5</vt:lpstr>
      <vt:lpstr>Component6</vt:lpstr>
      <vt:lpstr>Component7</vt:lpstr>
      <vt:lpstr>Component8</vt:lpstr>
      <vt:lpstr>Component9</vt:lpstr>
      <vt:lpstr>Component10</vt:lpstr>
      <vt:lpstr>'Overall Scores'!OLE_LINK123</vt:lpstr>
      <vt:lpstr>'Overall Scores'!OLE_LINK55</vt:lpstr>
      <vt:lpstr>'Overall Scores'!OLE_LINK56</vt:lpstr>
      <vt:lpstr>'Overall Scores'!OLE_LINK57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2023-02-22T21:39:01Z</dcterms:created>
  <dcterms:modified xsi:type="dcterms:W3CDTF">2023-02-22T21:39:21Z</dcterms:modified>
</cp:coreProperties>
</file>