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lanning and Evaluation\Public Dataset Postings\Posted Public Files\Chapter 7 Asset\Summary Tables\"/>
    </mc:Choice>
  </mc:AlternateContent>
  <bookViews>
    <workbookView xWindow="105" yWindow="1005" windowWidth="15030" windowHeight="4710"/>
  </bookViews>
  <sheets>
    <sheet name="2018" sheetId="1" r:id="rId1"/>
  </sheets>
  <calcPr calcId="162913"/>
</workbook>
</file>

<file path=xl/calcChain.xml><?xml version="1.0" encoding="utf-8"?>
<calcChain xmlns="http://schemas.openxmlformats.org/spreadsheetml/2006/main">
  <c r="D17" i="1" l="1"/>
  <c r="E17" i="1" s="1"/>
  <c r="D9" i="1"/>
  <c r="E9" i="1" s="1"/>
  <c r="G16" i="1"/>
  <c r="G15" i="1"/>
  <c r="G14" i="1"/>
  <c r="G13" i="1"/>
  <c r="G12" i="1"/>
  <c r="G11" i="1"/>
  <c r="G10" i="1"/>
  <c r="G8" i="1"/>
  <c r="G7" i="1"/>
  <c r="G6" i="1"/>
  <c r="G5" i="1"/>
  <c r="E8" i="1"/>
  <c r="E7" i="1"/>
  <c r="E6" i="1"/>
  <c r="E5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<sst xmlns="http://schemas.openxmlformats.org/spreadsheetml/2006/main" count="31" uniqueCount="31">
  <si>
    <t>Trustee Fees</t>
  </si>
  <si>
    <t>Trustee Legal Fee</t>
  </si>
  <si>
    <t>Other Firm's Legal Fees</t>
  </si>
  <si>
    <t>Trustee Accounting Fees</t>
  </si>
  <si>
    <t>Outside Professional Fees</t>
  </si>
  <si>
    <t>Administrative Costs</t>
  </si>
  <si>
    <t>Prior Chapter Costs</t>
  </si>
  <si>
    <t>Secured Creditors</t>
  </si>
  <si>
    <t>Priority Creditors</t>
  </si>
  <si>
    <t>Unsecured Creditors</t>
  </si>
  <si>
    <t>Distributions</t>
  </si>
  <si>
    <t>Fees &amp; Costs</t>
  </si>
  <si>
    <t>Median</t>
  </si>
  <si>
    <t>First Quartile</t>
  </si>
  <si>
    <t>Third Quartile</t>
  </si>
  <si>
    <t>Mean</t>
  </si>
  <si>
    <t>Max</t>
  </si>
  <si>
    <t>Total Distributions</t>
  </si>
  <si>
    <t>Total Fees &amp; Costs</t>
  </si>
  <si>
    <t>CHAPTER 7 ASSET CASES CLOSED</t>
  </si>
  <si>
    <t>Funds Paid to Debtor &amp; Third Parties</t>
  </si>
  <si>
    <t>Percent of the total receipts paid to a subcategory.</t>
  </si>
  <si>
    <t>Count represents the number of cases that had funds disbursed to the corresponding category.</t>
  </si>
  <si>
    <t>Percent of cases that had funds disbursed to the corresponding subcategory.</t>
  </si>
  <si>
    <t>Min</t>
  </si>
  <si>
    <t xml:space="preserve">Total generated gross receipts are disbursed into two categories: distributions, and fees and costs. Due to rounding, these disbursements may not equal to the total receipts. </t>
  </si>
  <si>
    <r>
      <t xml:space="preserve">Total Gross Receipts </t>
    </r>
    <r>
      <rPr>
        <b/>
        <vertAlign val="superscript"/>
        <sz val="11"/>
        <rFont val="Arial"/>
        <family val="2"/>
      </rPr>
      <t>1</t>
    </r>
  </si>
  <si>
    <r>
      <t xml:space="preserve">% of Total Receipts </t>
    </r>
    <r>
      <rPr>
        <vertAlign val="superscript"/>
        <sz val="8"/>
        <rFont val="Arial"/>
        <family val="2"/>
      </rPr>
      <t>2</t>
    </r>
  </si>
  <si>
    <r>
      <t>Count</t>
    </r>
    <r>
      <rPr>
        <vertAlign val="superscript"/>
        <sz val="10"/>
        <rFont val="Arial"/>
        <family val="2"/>
      </rPr>
      <t xml:space="preserve"> </t>
    </r>
    <r>
      <rPr>
        <vertAlign val="superscript"/>
        <sz val="8"/>
        <rFont val="Arial"/>
        <family val="2"/>
      </rPr>
      <t>3</t>
    </r>
  </si>
  <si>
    <r>
      <t>% of Count</t>
    </r>
    <r>
      <rPr>
        <sz val="8"/>
        <rFont val="Arial"/>
        <family val="2"/>
      </rPr>
      <t xml:space="preserve"> </t>
    </r>
    <r>
      <rPr>
        <vertAlign val="superscript"/>
        <sz val="8"/>
        <rFont val="Arial"/>
        <family val="2"/>
      </rPr>
      <t>4</t>
    </r>
  </si>
  <si>
    <t>CALENDAR YEAR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</si>
</sst>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23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5" fillId="0" borderId="0" xfId="0" applyFont="1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0" fillId="0" borderId="0" xfId="0" applyFill="1" applyBorder="1" applyAlignment="1">
      <alignment vertical="center"/>
    </xf>
    <xf numFmtId="165" fontId="0" fillId="0" borderId="0" xfId="0" applyNumberFormat="1"/>
    <xf numFmtId="165" fontId="0" fillId="0" borderId="0" xfId="0" applyNumberForma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 wrapText="1"/>
    </xf>
    <xf numFmtId="3" fontId="0" fillId="0" borderId="0" xfId="0" applyNumberFormat="1" applyBorder="1" applyAlignment="1">
      <alignment horizontal="right" vertical="center"/>
    </xf>
    <xf numFmtId="164" fontId="0" fillId="0" borderId="0" xfId="0" applyNumberFormat="1" applyBorder="1" applyAlignment="1">
      <alignment horizontal="right" vertical="center"/>
    </xf>
    <xf numFmtId="165" fontId="0" fillId="0" borderId="0" xfId="0" applyNumberForma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right" vertical="center"/>
    </xf>
    <xf numFmtId="165" fontId="0" fillId="0" borderId="4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165" fontId="1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4" xfId="0" applyBorder="1" applyAlignment="1">
      <alignment horizontal="right" vertical="center"/>
    </xf>
    <xf numFmtId="164" fontId="0" fillId="0" borderId="0" xfId="0" applyNumberFormat="1" applyBorder="1" applyAlignment="1">
      <alignment vertical="center"/>
    </xf>
    <xf numFmtId="0" fontId="0" fillId="0" borderId="7" xfId="0" applyBorder="1"/>
    <xf numFmtId="0" fontId="0" fillId="0" borderId="8" xfId="0" applyBorder="1" applyAlignment="1">
      <alignment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right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6" fillId="0" borderId="0" xfId="0" applyFont="1" applyBorder="1" applyAlignment="1">
      <alignment vertical="center"/>
    </xf>
    <xf numFmtId="165" fontId="1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0" fontId="0" fillId="0" borderId="0" xfId="0" applyNumberFormat="1"/>
    <xf numFmtId="164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7" fillId="0" borderId="15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8" fillId="0" borderId="1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2" fontId="1" fillId="0" borderId="0" xfId="0" applyNumberFormat="1" applyFont="1" applyBorder="1" applyAlignment="1">
      <alignment horizontal="left" wrapText="1"/>
    </xf>
    <xf numFmtId="2" fontId="6" fillId="0" borderId="0" xfId="0" applyNumberFormat="1" applyFont="1" applyBorder="1" applyAlignment="1">
      <alignment horizontal="left" wrapText="1"/>
    </xf>
    <xf numFmtId="0" fontId="1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zoomScale="80" zoomScaleNormal="80" workbookViewId="0">
      <selection activeCell="B7" sqref="B7"/>
    </sheetView>
  </sheetViews>
  <sheetFormatPr defaultRowHeight="12.75" x14ac:dyDescent="0.2"/>
  <cols>
    <col min="1" max="1" width="5.85546875" customWidth="1"/>
    <col min="2" max="2" width="31.5703125" customWidth="1"/>
    <col min="3" max="3" width="7.5703125" hidden="1" customWidth="1"/>
    <col min="4" max="4" width="19" style="3" bestFit="1" customWidth="1"/>
    <col min="5" max="5" width="10.7109375" style="14" customWidth="1"/>
    <col min="6" max="6" width="10.7109375" style="3" customWidth="1"/>
    <col min="7" max="7" width="11.85546875" customWidth="1"/>
    <col min="8" max="12" width="10.7109375" customWidth="1"/>
    <col min="13" max="13" width="13.42578125" customWidth="1"/>
    <col min="14" max="14" width="1.42578125" customWidth="1"/>
  </cols>
  <sheetData>
    <row r="1" spans="1:14" ht="20.45" customHeight="1" x14ac:dyDescent="0.25">
      <c r="A1" s="63" t="s">
        <v>19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42"/>
    </row>
    <row r="2" spans="1:14" ht="20.45" customHeight="1" thickBot="1" x14ac:dyDescent="0.3">
      <c r="A2" s="61" t="s">
        <v>30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44"/>
    </row>
    <row r="3" spans="1:14" s="7" customFormat="1" ht="25.5" x14ac:dyDescent="0.2">
      <c r="A3" s="45"/>
      <c r="B3" s="10"/>
      <c r="C3" s="10"/>
      <c r="D3" s="27"/>
      <c r="E3" s="51" t="s">
        <v>27</v>
      </c>
      <c r="F3" s="52" t="s">
        <v>28</v>
      </c>
      <c r="G3" s="53" t="s">
        <v>29</v>
      </c>
      <c r="H3" s="40" t="s">
        <v>15</v>
      </c>
      <c r="I3" s="46" t="s">
        <v>13</v>
      </c>
      <c r="J3" s="40" t="s">
        <v>12</v>
      </c>
      <c r="K3" s="46" t="s">
        <v>14</v>
      </c>
      <c r="L3" s="54" t="s">
        <v>24</v>
      </c>
      <c r="M3" s="40" t="s">
        <v>16</v>
      </c>
      <c r="N3" s="48"/>
    </row>
    <row r="4" spans="1:14" s="7" customFormat="1" ht="25.5" customHeight="1" x14ac:dyDescent="0.2">
      <c r="A4" s="65" t="s">
        <v>26</v>
      </c>
      <c r="B4" s="66"/>
      <c r="C4" s="8"/>
      <c r="D4" s="33">
        <v>2557846684</v>
      </c>
      <c r="E4" s="34"/>
      <c r="F4" s="36">
        <v>32554</v>
      </c>
      <c r="G4" s="35"/>
      <c r="H4" s="37">
        <v>78572.42</v>
      </c>
      <c r="I4" s="37">
        <v>2558.46</v>
      </c>
      <c r="J4" s="37">
        <v>5098</v>
      </c>
      <c r="K4" s="37">
        <v>15000</v>
      </c>
      <c r="L4" s="37">
        <v>0</v>
      </c>
      <c r="M4" s="37">
        <v>148333343</v>
      </c>
      <c r="N4" s="9"/>
    </row>
    <row r="5" spans="1:14" s="38" customFormat="1" ht="26.25" customHeight="1" x14ac:dyDescent="0.2">
      <c r="A5" s="60" t="s">
        <v>10</v>
      </c>
      <c r="B5" s="16" t="s">
        <v>7</v>
      </c>
      <c r="C5" s="50"/>
      <c r="D5" s="21">
        <v>937918602</v>
      </c>
      <c r="E5" s="22">
        <f t="shared" ref="E5:E16" si="0">D5/$D$4</f>
        <v>0.36668288520454573</v>
      </c>
      <c r="F5" s="20">
        <v>3186</v>
      </c>
      <c r="G5" s="22">
        <f>F5/$F$4</f>
        <v>9.7868157522885052E-2</v>
      </c>
      <c r="H5" s="21">
        <v>294387.51</v>
      </c>
      <c r="I5" s="21">
        <v>5003.74</v>
      </c>
      <c r="J5" s="21">
        <v>46175.33</v>
      </c>
      <c r="K5" s="21">
        <v>199063.62</v>
      </c>
      <c r="L5" s="21">
        <v>3.33</v>
      </c>
      <c r="M5" s="21">
        <v>56431519.840000004</v>
      </c>
      <c r="N5" s="43"/>
    </row>
    <row r="6" spans="1:14" s="38" customFormat="1" ht="26.25" customHeight="1" x14ac:dyDescent="0.2">
      <c r="A6" s="60"/>
      <c r="B6" s="16" t="s">
        <v>8</v>
      </c>
      <c r="C6" s="4"/>
      <c r="D6" s="21">
        <v>83907887.400000006</v>
      </c>
      <c r="E6" s="22">
        <f t="shared" si="0"/>
        <v>3.2804111335079537E-2</v>
      </c>
      <c r="F6" s="20">
        <v>5811</v>
      </c>
      <c r="G6" s="22">
        <f t="shared" ref="G6:G16" si="1">F6/$F$4</f>
        <v>0.17850340971923573</v>
      </c>
      <c r="H6" s="21">
        <v>14439.49</v>
      </c>
      <c r="I6" s="21">
        <v>845.4</v>
      </c>
      <c r="J6" s="21">
        <v>2046</v>
      </c>
      <c r="K6" s="21">
        <v>6616.58</v>
      </c>
      <c r="L6" s="21">
        <v>1.5</v>
      </c>
      <c r="M6" s="21">
        <v>5390255.3700000001</v>
      </c>
      <c r="N6" s="43"/>
    </row>
    <row r="7" spans="1:14" s="38" customFormat="1" ht="26.25" customHeight="1" x14ac:dyDescent="0.2">
      <c r="A7" s="60"/>
      <c r="B7" s="16" t="s">
        <v>9</v>
      </c>
      <c r="C7" s="4"/>
      <c r="D7" s="21">
        <v>543979905</v>
      </c>
      <c r="E7" s="22">
        <f t="shared" si="0"/>
        <v>0.21267103630672493</v>
      </c>
      <c r="F7" s="20">
        <v>28174</v>
      </c>
      <c r="G7" s="22">
        <f t="shared" si="1"/>
        <v>0.86545432204951778</v>
      </c>
      <c r="H7" s="21">
        <v>19307.87</v>
      </c>
      <c r="I7" s="21">
        <v>1229.52</v>
      </c>
      <c r="J7" s="21">
        <v>2281.7199999999998</v>
      </c>
      <c r="K7" s="21">
        <v>5376.76</v>
      </c>
      <c r="L7" s="21">
        <v>0.39</v>
      </c>
      <c r="M7" s="21">
        <v>75063139.079999998</v>
      </c>
      <c r="N7" s="43"/>
    </row>
    <row r="8" spans="1:14" s="38" customFormat="1" ht="26.25" customHeight="1" x14ac:dyDescent="0.2">
      <c r="A8" s="60"/>
      <c r="B8" s="17" t="s">
        <v>20</v>
      </c>
      <c r="C8" s="4"/>
      <c r="D8" s="21">
        <v>191396320</v>
      </c>
      <c r="E8" s="22">
        <f t="shared" si="0"/>
        <v>7.4827127519891651E-2</v>
      </c>
      <c r="F8" s="20">
        <v>10959</v>
      </c>
      <c r="G8" s="22">
        <f t="shared" si="1"/>
        <v>0.33664065859802172</v>
      </c>
      <c r="H8" s="21">
        <v>17464.759999999998</v>
      </c>
      <c r="I8" s="21">
        <v>753.01</v>
      </c>
      <c r="J8" s="21">
        <v>2307.9499999999998</v>
      </c>
      <c r="K8" s="41">
        <v>6283.52</v>
      </c>
      <c r="L8" s="21">
        <v>0.03</v>
      </c>
      <c r="M8" s="21">
        <v>16345092.32</v>
      </c>
      <c r="N8" s="43"/>
    </row>
    <row r="9" spans="1:14" s="38" customFormat="1" ht="26.25" customHeight="1" x14ac:dyDescent="0.2">
      <c r="A9" s="11"/>
      <c r="B9" s="19" t="s">
        <v>17</v>
      </c>
      <c r="C9" s="39"/>
      <c r="D9" s="23">
        <f>SUM(D5:D8)</f>
        <v>1757202714.4000001</v>
      </c>
      <c r="E9" s="24">
        <f>D9/D4</f>
        <v>0.68698516036624191</v>
      </c>
      <c r="F9" s="26"/>
      <c r="G9" s="25"/>
      <c r="H9" s="27"/>
      <c r="I9" s="27"/>
      <c r="J9" s="27"/>
      <c r="K9" s="27"/>
      <c r="L9" s="27"/>
      <c r="M9" s="27"/>
      <c r="N9" s="47"/>
    </row>
    <row r="10" spans="1:14" s="38" customFormat="1" ht="26.25" customHeight="1" x14ac:dyDescent="0.2">
      <c r="A10" s="59" t="s">
        <v>11</v>
      </c>
      <c r="B10" s="16" t="s">
        <v>0</v>
      </c>
      <c r="C10" s="4"/>
      <c r="D10" s="21">
        <v>118757898</v>
      </c>
      <c r="E10" s="22">
        <f t="shared" si="0"/>
        <v>4.6428857031526445E-2</v>
      </c>
      <c r="F10" s="20">
        <v>32411</v>
      </c>
      <c r="G10" s="22">
        <f t="shared" si="1"/>
        <v>0.99560729864225594</v>
      </c>
      <c r="H10" s="21">
        <v>3664.12</v>
      </c>
      <c r="I10" s="21">
        <v>521.55999999999995</v>
      </c>
      <c r="J10" s="21">
        <v>1000</v>
      </c>
      <c r="K10" s="21">
        <v>2005.55</v>
      </c>
      <c r="L10" s="21">
        <v>0.54</v>
      </c>
      <c r="M10" s="21">
        <v>3982897.51</v>
      </c>
      <c r="N10" s="43"/>
    </row>
    <row r="11" spans="1:14" s="38" customFormat="1" ht="26.25" customHeight="1" x14ac:dyDescent="0.2">
      <c r="A11" s="60"/>
      <c r="B11" s="16" t="s">
        <v>1</v>
      </c>
      <c r="C11" s="4"/>
      <c r="D11" s="21">
        <v>89761877.900000006</v>
      </c>
      <c r="E11" s="22">
        <f t="shared" si="0"/>
        <v>3.5092751438733222E-2</v>
      </c>
      <c r="F11" s="20">
        <v>6971</v>
      </c>
      <c r="G11" s="22">
        <f t="shared" si="1"/>
        <v>0.21413651164219452</v>
      </c>
      <c r="H11" s="21">
        <v>12876.47</v>
      </c>
      <c r="I11" s="21">
        <v>849.5</v>
      </c>
      <c r="J11" s="21">
        <v>2038.5</v>
      </c>
      <c r="K11" s="21">
        <v>5918.5</v>
      </c>
      <c r="L11" s="21">
        <v>1</v>
      </c>
      <c r="M11" s="21">
        <v>12976138</v>
      </c>
      <c r="N11" s="43"/>
    </row>
    <row r="12" spans="1:14" s="38" customFormat="1" ht="26.25" customHeight="1" x14ac:dyDescent="0.2">
      <c r="A12" s="60"/>
      <c r="B12" s="16" t="s">
        <v>2</v>
      </c>
      <c r="C12" s="4"/>
      <c r="D12" s="21">
        <v>260633973</v>
      </c>
      <c r="E12" s="22">
        <f t="shared" si="0"/>
        <v>0.10189585428647216</v>
      </c>
      <c r="F12" s="20">
        <v>6120</v>
      </c>
      <c r="G12" s="22">
        <f t="shared" si="1"/>
        <v>0.18799533083492043</v>
      </c>
      <c r="H12" s="21">
        <v>4257.25</v>
      </c>
      <c r="I12" s="21">
        <v>2450</v>
      </c>
      <c r="J12" s="21">
        <v>7284</v>
      </c>
      <c r="K12" s="21">
        <v>26600</v>
      </c>
      <c r="L12" s="21">
        <v>29.58</v>
      </c>
      <c r="M12" s="21">
        <v>10763091.57</v>
      </c>
      <c r="N12" s="43"/>
    </row>
    <row r="13" spans="1:14" s="38" customFormat="1" ht="26.25" customHeight="1" x14ac:dyDescent="0.2">
      <c r="A13" s="60"/>
      <c r="B13" s="16" t="s">
        <v>3</v>
      </c>
      <c r="C13" s="4"/>
      <c r="D13" s="21">
        <v>15184168.720000001</v>
      </c>
      <c r="E13" s="22">
        <f t="shared" si="0"/>
        <v>5.9363091677780951E-3</v>
      </c>
      <c r="F13" s="20">
        <v>505</v>
      </c>
      <c r="G13" s="22">
        <f t="shared" si="1"/>
        <v>1.5512686613012226E-2</v>
      </c>
      <c r="H13" s="21">
        <v>30067.66</v>
      </c>
      <c r="I13" s="21">
        <v>888</v>
      </c>
      <c r="J13" s="21">
        <v>1873</v>
      </c>
      <c r="K13" s="21">
        <v>5247.5</v>
      </c>
      <c r="L13" s="21">
        <v>26.48</v>
      </c>
      <c r="M13" s="21">
        <v>4379788.57</v>
      </c>
      <c r="N13" s="43"/>
    </row>
    <row r="14" spans="1:14" s="38" customFormat="1" ht="26.25" customHeight="1" x14ac:dyDescent="0.2">
      <c r="A14" s="60"/>
      <c r="B14" s="16" t="s">
        <v>4</v>
      </c>
      <c r="C14" s="4"/>
      <c r="D14" s="21">
        <v>106221218</v>
      </c>
      <c r="E14" s="22">
        <f t="shared" si="0"/>
        <v>4.15275937625353E-2</v>
      </c>
      <c r="F14" s="20">
        <v>6787</v>
      </c>
      <c r="G14" s="22">
        <f t="shared" si="1"/>
        <v>0.20848436444062174</v>
      </c>
      <c r="H14" s="21">
        <v>15650.69</v>
      </c>
      <c r="I14" s="21">
        <v>636</v>
      </c>
      <c r="J14" s="21">
        <v>1900</v>
      </c>
      <c r="K14" s="21">
        <v>8740</v>
      </c>
      <c r="L14" s="21">
        <v>2.25</v>
      </c>
      <c r="M14" s="21">
        <v>5173227.25</v>
      </c>
      <c r="N14" s="43"/>
    </row>
    <row r="15" spans="1:14" s="38" customFormat="1" ht="26.25" customHeight="1" x14ac:dyDescent="0.2">
      <c r="A15" s="60"/>
      <c r="B15" s="16" t="s">
        <v>5</v>
      </c>
      <c r="C15" s="4"/>
      <c r="D15" s="21">
        <v>164424801</v>
      </c>
      <c r="E15" s="22">
        <f t="shared" si="0"/>
        <v>6.4282508419492124E-2</v>
      </c>
      <c r="F15" s="20">
        <v>32469</v>
      </c>
      <c r="G15" s="22">
        <f t="shared" si="1"/>
        <v>0.99738895373840386</v>
      </c>
      <c r="H15" s="21">
        <v>5064.05</v>
      </c>
      <c r="I15" s="21">
        <v>79.27</v>
      </c>
      <c r="J15" s="21">
        <v>184.57</v>
      </c>
      <c r="K15" s="21">
        <v>594.65</v>
      </c>
      <c r="L15" s="21">
        <v>0.13</v>
      </c>
      <c r="M15" s="21">
        <v>9274245.0299999993</v>
      </c>
      <c r="N15" s="43"/>
    </row>
    <row r="16" spans="1:14" s="38" customFormat="1" ht="26.25" customHeight="1" x14ac:dyDescent="0.2">
      <c r="A16" s="60"/>
      <c r="B16" s="16" t="s">
        <v>6</v>
      </c>
      <c r="C16" s="4"/>
      <c r="D16" s="21">
        <v>45549522.420000002</v>
      </c>
      <c r="E16" s="22">
        <f t="shared" si="0"/>
        <v>1.7807760998704174E-2</v>
      </c>
      <c r="F16" s="20">
        <v>416</v>
      </c>
      <c r="G16" s="22">
        <f t="shared" si="1"/>
        <v>1.2778767586164527E-2</v>
      </c>
      <c r="H16" s="21">
        <v>109494.04</v>
      </c>
      <c r="I16" s="21">
        <v>4911.46</v>
      </c>
      <c r="J16" s="21">
        <v>18856.84</v>
      </c>
      <c r="K16" s="21">
        <v>72765.5</v>
      </c>
      <c r="L16" s="21">
        <v>5.67</v>
      </c>
      <c r="M16" s="21">
        <v>5231169.54</v>
      </c>
      <c r="N16" s="43"/>
    </row>
    <row r="17" spans="1:14" ht="26.25" customHeight="1" thickBot="1" x14ac:dyDescent="0.25">
      <c r="A17" s="12"/>
      <c r="B17" s="18" t="s">
        <v>18</v>
      </c>
      <c r="C17" s="5"/>
      <c r="D17" s="28">
        <f>SUM(D10:D16)</f>
        <v>800533459.03999996</v>
      </c>
      <c r="E17" s="29">
        <f>D17/D4</f>
        <v>0.31297163510524151</v>
      </c>
      <c r="F17" s="30"/>
      <c r="G17" s="31"/>
      <c r="H17" s="32"/>
      <c r="I17" s="32"/>
      <c r="J17" s="32"/>
      <c r="K17" s="32"/>
      <c r="L17" s="32"/>
      <c r="M17" s="32"/>
      <c r="N17" s="44"/>
    </row>
    <row r="18" spans="1:14" ht="14.25" x14ac:dyDescent="0.2">
      <c r="A18" s="49"/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</row>
    <row r="19" spans="1:14" ht="16.899999999999999" customHeight="1" x14ac:dyDescent="0.2">
      <c r="A19" s="57">
        <v>1</v>
      </c>
      <c r="B19" s="67" t="s">
        <v>25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4" ht="16.149999999999999" customHeight="1" x14ac:dyDescent="0.2">
      <c r="A20" s="57">
        <v>2</v>
      </c>
      <c r="B20" s="13" t="s">
        <v>21</v>
      </c>
      <c r="G20" s="14"/>
    </row>
    <row r="21" spans="1:14" ht="16.149999999999999" customHeight="1" x14ac:dyDescent="0.2">
      <c r="A21" s="57">
        <v>3</v>
      </c>
      <c r="B21" s="13" t="s">
        <v>22</v>
      </c>
    </row>
    <row r="22" spans="1:14" ht="16.149999999999999" customHeight="1" x14ac:dyDescent="0.2">
      <c r="A22" s="57">
        <v>4</v>
      </c>
      <c r="B22" s="13" t="s">
        <v>23</v>
      </c>
    </row>
    <row r="23" spans="1:14" ht="16.149999999999999" customHeight="1" x14ac:dyDescent="0.2">
      <c r="A23" s="49"/>
      <c r="B23" s="13"/>
    </row>
    <row r="24" spans="1:14" ht="12.75" customHeight="1" x14ac:dyDescent="0.2">
      <c r="D24" s="56"/>
    </row>
    <row r="25" spans="1:14" ht="12.75" hidden="1" customHeight="1" x14ac:dyDescent="0.2">
      <c r="B25" s="13"/>
    </row>
    <row r="26" spans="1:14" ht="12.75" hidden="1" customHeight="1" x14ac:dyDescent="0.2">
      <c r="B26" s="13"/>
    </row>
    <row r="27" spans="1:14" ht="12.75" hidden="1" customHeight="1" x14ac:dyDescent="0.2"/>
    <row r="28" spans="1:14" hidden="1" x14ac:dyDescent="0.2"/>
    <row r="29" spans="1:14" hidden="1" x14ac:dyDescent="0.2"/>
    <row r="30" spans="1:14" hidden="1" x14ac:dyDescent="0.2">
      <c r="B30" s="2"/>
      <c r="C30" s="2"/>
      <c r="D30" s="6"/>
      <c r="E30" s="15"/>
    </row>
    <row r="31" spans="1:14" hidden="1" x14ac:dyDescent="0.2">
      <c r="B31" s="2"/>
      <c r="C31" s="2"/>
      <c r="D31" s="6"/>
      <c r="E31" s="15"/>
    </row>
    <row r="32" spans="1:14" ht="38.25" hidden="1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</row>
    <row r="33" spans="4:6" x14ac:dyDescent="0.2">
      <c r="D33" s="56"/>
      <c r="E33" s="55"/>
    </row>
    <row r="34" spans="4:6" x14ac:dyDescent="0.2">
      <c r="D34" s="56"/>
    </row>
    <row r="38" spans="4:6" ht="53.25" customHeight="1" x14ac:dyDescent="0.25">
      <c r="F38" s="1"/>
    </row>
  </sheetData>
  <mergeCells count="8">
    <mergeCell ref="A32:M32"/>
    <mergeCell ref="A10:A16"/>
    <mergeCell ref="A5:A8"/>
    <mergeCell ref="A2:M2"/>
    <mergeCell ref="A1:M1"/>
    <mergeCell ref="A4:B4"/>
    <mergeCell ref="B19:M19"/>
    <mergeCell ref="B18:N18"/>
  </mergeCells>
  <phoneticPr fontId="2" type="noConversion"/>
  <pageMargins left="0.75" right="0.75" top="1" bottom="1" header="0.5" footer="0.5"/>
  <pageSetup scale="75" orientation="landscape" r:id="rId1"/>
  <headerFooter alignWithMargins="0"/>
  <ignoredErrors>
    <ignoredError sqref="D9" formulaRange="1"/>
    <ignoredError sqref="E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>Department of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AppInstaller</dc:creator>
  <cp:lastModifiedBy>Caraman, Tanta (USTP)</cp:lastModifiedBy>
  <cp:lastPrinted>2012-01-31T21:26:12Z</cp:lastPrinted>
  <dcterms:created xsi:type="dcterms:W3CDTF">2010-03-10T14:47:07Z</dcterms:created>
  <dcterms:modified xsi:type="dcterms:W3CDTF">2019-07-02T14:30:20Z</dcterms:modified>
</cp:coreProperties>
</file>