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CBDC7CD-DB8A-46C6-86D1-3A0DD55107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17" i="1"/>
  <c r="D17" i="1" s="1"/>
  <c r="F11" i="1"/>
  <c r="F12" i="1"/>
  <c r="F13" i="1"/>
  <c r="F14" i="1"/>
  <c r="F15" i="1"/>
  <c r="F16" i="1"/>
  <c r="F10" i="1"/>
  <c r="D11" i="1"/>
  <c r="D12" i="1"/>
  <c r="D13" i="1"/>
  <c r="D14" i="1"/>
  <c r="D15" i="1"/>
  <c r="D16" i="1"/>
  <c r="D10" i="1"/>
  <c r="F6" i="1"/>
  <c r="F7" i="1"/>
  <c r="F8" i="1"/>
  <c r="F5" i="1"/>
  <c r="D6" i="1"/>
  <c r="D7" i="1"/>
  <c r="D8" i="1"/>
  <c r="D5" i="1"/>
</calcChain>
</file>

<file path=xl/sharedStrings.xml><?xml version="1.0" encoding="utf-8"?>
<sst xmlns="http://schemas.openxmlformats.org/spreadsheetml/2006/main" count="31" uniqueCount="31">
  <si>
    <t>Trustee Fees</t>
  </si>
  <si>
    <t>Trustee Legal Fee</t>
  </si>
  <si>
    <t>Other Firm's Legal Fees</t>
  </si>
  <si>
    <t>Trustee Accounting Fees</t>
  </si>
  <si>
    <t>Outside Professional Fees</t>
  </si>
  <si>
    <t>Administrative Costs</t>
  </si>
  <si>
    <t>Prior Chapter Costs</t>
  </si>
  <si>
    <t>Secured Creditors</t>
  </si>
  <si>
    <t>Priority Creditors</t>
  </si>
  <si>
    <t>Unsecured Creditors</t>
  </si>
  <si>
    <t>Distributions</t>
  </si>
  <si>
    <t>Fees &amp; Costs</t>
  </si>
  <si>
    <t>Median</t>
  </si>
  <si>
    <t>First Quartile</t>
  </si>
  <si>
    <t>Third Quartile</t>
  </si>
  <si>
    <t>Mean</t>
  </si>
  <si>
    <t>Max</t>
  </si>
  <si>
    <t>Total Distributions</t>
  </si>
  <si>
    <t>Total Fees &amp; Costs</t>
  </si>
  <si>
    <t>CHAPTER 7 ASSET CASES CLOSED</t>
  </si>
  <si>
    <t>Funds Paid to Debtor &amp; Third Parties</t>
  </si>
  <si>
    <t>Percent of the total receipts paid to a subcategory.</t>
  </si>
  <si>
    <t>Count represents the number of cases that had funds disbursed to the corresponding category.</t>
  </si>
  <si>
    <t>Percent of cases that had funds disbursed to the corresponding subcategory.</t>
  </si>
  <si>
    <t>Min</t>
  </si>
  <si>
    <t xml:space="preserve">Total generated gross receipts are disbursed into two categories: distributions, and fees and costs. Due to rounding, these disbursements may not equal to the total receipts. </t>
  </si>
  <si>
    <r>
      <t xml:space="preserve">Total Gross Receipts </t>
    </r>
    <r>
      <rPr>
        <b/>
        <vertAlign val="superscript"/>
        <sz val="11"/>
        <rFont val="Arial"/>
        <family val="2"/>
      </rPr>
      <t>1</t>
    </r>
  </si>
  <si>
    <r>
      <t xml:space="preserve">% of Total Receipts </t>
    </r>
    <r>
      <rPr>
        <vertAlign val="superscript"/>
        <sz val="8"/>
        <rFont val="Arial"/>
        <family val="2"/>
      </rPr>
      <t>2</t>
    </r>
  </si>
  <si>
    <r>
      <t>Count</t>
    </r>
    <r>
      <rPr>
        <vertAlign val="superscript"/>
        <sz val="10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</si>
  <si>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% of Count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4</t>
    </r>
  </si>
  <si>
    <t>CALENDAR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</si>
</sst>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0" fillId="0" borderId="0" xfId="0" applyAlignment="1">
      <alignment vertical="center"/>
    </xf>
    <xf numFmtId="165" fontId="0" fillId="0" borderId="0" xfId="0" applyNumberFormat="1"/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3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/>
    <xf numFmtId="3" fontId="0" fillId="0" borderId="0" xfId="0" applyNumberForma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2" fontId="1" fillId="0" borderId="0" xfId="0" applyNumberFormat="1" applyFont="1" applyAlignment="1">
      <alignment horizontal="left" wrapText="1"/>
    </xf>
    <xf numFmtId="2" fontId="4" fillId="0" borderId="0" xfId="0" applyNumberFormat="1" applyFont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90" zoomScaleNormal="90" workbookViewId="0">
      <selection activeCell="C10" sqref="C10"/>
    </sheetView>
  </sheetViews>
  <sheetFormatPr defaultRowHeight="12.75" x14ac:dyDescent="0.2"/>
  <cols>
    <col min="1" max="1" width="5.85546875" customWidth="1"/>
    <col min="2" max="2" width="31.5703125" customWidth="1"/>
    <col min="3" max="3" width="19" style="1" bestFit="1" customWidth="1"/>
    <col min="4" max="4" width="13.28515625" style="8" customWidth="1"/>
    <col min="5" max="5" width="11.5703125" style="1" bestFit="1" customWidth="1"/>
    <col min="6" max="6" width="11.85546875" customWidth="1"/>
    <col min="7" max="11" width="10.7109375" customWidth="1"/>
    <col min="12" max="12" width="13.42578125" customWidth="1"/>
    <col min="13" max="13" width="1.42578125" customWidth="1"/>
  </cols>
  <sheetData>
    <row r="1" spans="1:13" ht="20.45" customHeight="1" x14ac:dyDescent="0.25">
      <c r="A1" s="47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30"/>
    </row>
    <row r="2" spans="1:13" ht="20.45" customHeight="1" thickBot="1" x14ac:dyDescent="0.3">
      <c r="A2" s="57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32"/>
    </row>
    <row r="3" spans="1:13" s="2" customFormat="1" ht="25.5" x14ac:dyDescent="0.2">
      <c r="A3" s="33"/>
      <c r="B3" s="4"/>
      <c r="C3" s="19"/>
      <c r="D3" s="38" t="s">
        <v>27</v>
      </c>
      <c r="E3" s="39" t="s">
        <v>28</v>
      </c>
      <c r="F3" s="40" t="s">
        <v>29</v>
      </c>
      <c r="G3" s="29" t="s">
        <v>15</v>
      </c>
      <c r="H3" s="34" t="s">
        <v>13</v>
      </c>
      <c r="I3" s="29" t="s">
        <v>12</v>
      </c>
      <c r="J3" s="34" t="s">
        <v>14</v>
      </c>
      <c r="K3" s="41" t="s">
        <v>24</v>
      </c>
      <c r="L3" s="29" t="s">
        <v>16</v>
      </c>
      <c r="M3" s="36"/>
    </row>
    <row r="4" spans="1:13" s="2" customFormat="1" ht="25.5" customHeight="1" x14ac:dyDescent="0.2">
      <c r="A4" s="49" t="s">
        <v>26</v>
      </c>
      <c r="B4" s="50"/>
      <c r="C4" s="25">
        <v>1882644611.1500001</v>
      </c>
      <c r="D4" s="26"/>
      <c r="E4" s="28">
        <v>17197</v>
      </c>
      <c r="F4" s="27"/>
      <c r="G4" s="25">
        <v>109475.18</v>
      </c>
      <c r="H4" s="25">
        <v>3000</v>
      </c>
      <c r="I4" s="25">
        <v>5927.96</v>
      </c>
      <c r="J4" s="25">
        <v>16647.5</v>
      </c>
      <c r="K4" s="25">
        <v>75.510000000000005</v>
      </c>
      <c r="L4" s="25">
        <v>63503354.189999998</v>
      </c>
      <c r="M4" s="3"/>
    </row>
    <row r="5" spans="1:13" s="7" customFormat="1" ht="26.25" customHeight="1" x14ac:dyDescent="0.2">
      <c r="A5" s="56" t="s">
        <v>10</v>
      </c>
      <c r="B5" s="7" t="s">
        <v>7</v>
      </c>
      <c r="C5" s="13">
        <v>671189185.27999997</v>
      </c>
      <c r="D5" s="14">
        <f>C5/C$4</f>
        <v>0.35651401295011748</v>
      </c>
      <c r="E5" s="7">
        <v>1619</v>
      </c>
      <c r="F5" s="14">
        <f>E5/E$4</f>
        <v>9.4144327498982383E-2</v>
      </c>
      <c r="G5" s="13">
        <v>414570.22</v>
      </c>
      <c r="H5" s="13">
        <v>6055.63</v>
      </c>
      <c r="I5" s="13">
        <v>49254.52</v>
      </c>
      <c r="J5" s="13">
        <v>231958.47</v>
      </c>
      <c r="K5" s="13">
        <v>17.579999999999998</v>
      </c>
      <c r="L5" s="13">
        <v>56585646.310000002</v>
      </c>
      <c r="M5" s="31"/>
    </row>
    <row r="6" spans="1:13" s="7" customFormat="1" ht="26.25" customHeight="1" x14ac:dyDescent="0.2">
      <c r="A6" s="56"/>
      <c r="B6" s="7" t="s">
        <v>8</v>
      </c>
      <c r="C6" s="13">
        <v>61651159.990000002</v>
      </c>
      <c r="D6" s="14">
        <f>C6/C$4</f>
        <v>3.2747104591525016E-2</v>
      </c>
      <c r="E6" s="7">
        <v>3693</v>
      </c>
      <c r="F6" s="14">
        <f>E6/E$4</f>
        <v>0.21474675815549224</v>
      </c>
      <c r="G6" s="13">
        <v>16694.060000000001</v>
      </c>
      <c r="H6" s="13">
        <v>964.36</v>
      </c>
      <c r="I6" s="13">
        <v>2194.7800000000002</v>
      </c>
      <c r="J6" s="13">
        <v>6065.9</v>
      </c>
      <c r="K6" s="13">
        <v>0.83</v>
      </c>
      <c r="L6" s="13">
        <v>11115773.529999999</v>
      </c>
      <c r="M6" s="31"/>
    </row>
    <row r="7" spans="1:13" s="7" customFormat="1" ht="26.25" customHeight="1" x14ac:dyDescent="0.2">
      <c r="A7" s="56"/>
      <c r="B7" s="7" t="s">
        <v>9</v>
      </c>
      <c r="C7" s="13">
        <v>417365764.23000002</v>
      </c>
      <c r="D7" s="14">
        <f>C7/C$4</f>
        <v>0.22169121126639782</v>
      </c>
      <c r="E7" s="7">
        <v>14842</v>
      </c>
      <c r="F7" s="14">
        <f>E7/E$4</f>
        <v>0.86305751003081932</v>
      </c>
      <c r="G7" s="13">
        <v>28120.59</v>
      </c>
      <c r="H7" s="13">
        <v>1592.29</v>
      </c>
      <c r="I7" s="13">
        <v>2966.67</v>
      </c>
      <c r="J7" s="13">
        <v>7371.81</v>
      </c>
      <c r="K7" s="13">
        <v>1.76</v>
      </c>
      <c r="L7" s="13">
        <v>15121947.189999999</v>
      </c>
      <c r="M7" s="31"/>
    </row>
    <row r="8" spans="1:13" s="7" customFormat="1" ht="26.25" customHeight="1" x14ac:dyDescent="0.2">
      <c r="A8" s="56"/>
      <c r="B8" s="9" t="s">
        <v>20</v>
      </c>
      <c r="C8" s="13">
        <v>131353978.87</v>
      </c>
      <c r="D8" s="14">
        <f>C8/C$4</f>
        <v>6.9770990282527812E-2</v>
      </c>
      <c r="E8" s="7">
        <v>4550</v>
      </c>
      <c r="F8" s="14">
        <f>E8/E$4</f>
        <v>0.26458103157527474</v>
      </c>
      <c r="G8" s="13">
        <v>28869.01</v>
      </c>
      <c r="H8" s="13">
        <v>973.32</v>
      </c>
      <c r="I8" s="13">
        <v>3043.89</v>
      </c>
      <c r="J8" s="13">
        <v>10315.620000000001</v>
      </c>
      <c r="K8" s="13">
        <v>0.01</v>
      </c>
      <c r="L8" s="13">
        <v>6167099.8600000003</v>
      </c>
      <c r="M8" s="31"/>
    </row>
    <row r="9" spans="1:13" s="7" customFormat="1" ht="26.25" customHeight="1" x14ac:dyDescent="0.2">
      <c r="A9" s="5"/>
      <c r="B9" s="11" t="s">
        <v>17</v>
      </c>
      <c r="C9" s="15">
        <f>SUM(C5:C8)</f>
        <v>1281560088.3699999</v>
      </c>
      <c r="D9" s="16">
        <f>C9/C4</f>
        <v>0.68072331909056805</v>
      </c>
      <c r="E9" s="18"/>
      <c r="F9" s="17"/>
      <c r="G9" s="19"/>
      <c r="H9" s="19"/>
      <c r="I9" s="19"/>
      <c r="J9" s="19"/>
      <c r="K9" s="19"/>
      <c r="L9" s="19"/>
      <c r="M9" s="35"/>
    </row>
    <row r="10" spans="1:13" s="7" customFormat="1" ht="26.25" customHeight="1" x14ac:dyDescent="0.2">
      <c r="A10" s="55" t="s">
        <v>11</v>
      </c>
      <c r="B10" s="7" t="s">
        <v>0</v>
      </c>
      <c r="C10" s="13">
        <v>82188582.560000002</v>
      </c>
      <c r="D10" s="14">
        <f>C10/C$4</f>
        <v>4.3655920014450143E-2</v>
      </c>
      <c r="E10" s="12">
        <v>17122</v>
      </c>
      <c r="F10" s="14">
        <f t="shared" ref="F10:F16" si="0">E10/E$4</f>
        <v>0.99563877420480318</v>
      </c>
      <c r="G10" s="13">
        <v>4800.17</v>
      </c>
      <c r="H10" s="13">
        <v>645</v>
      </c>
      <c r="I10" s="13">
        <v>1250</v>
      </c>
      <c r="J10" s="13">
        <v>2250</v>
      </c>
      <c r="K10" s="13">
        <v>0.95</v>
      </c>
      <c r="L10" s="13">
        <v>1430294.58</v>
      </c>
      <c r="M10" s="31"/>
    </row>
    <row r="11" spans="1:13" s="7" customFormat="1" ht="26.25" customHeight="1" x14ac:dyDescent="0.2">
      <c r="A11" s="56"/>
      <c r="B11" s="7" t="s">
        <v>1</v>
      </c>
      <c r="C11" s="13">
        <v>61044878.920000002</v>
      </c>
      <c r="D11" s="14">
        <f t="shared" ref="D11:D16" si="1">C11/C$4</f>
        <v>3.242506767260294E-2</v>
      </c>
      <c r="E11" s="12">
        <v>3300</v>
      </c>
      <c r="F11" s="14">
        <f t="shared" si="0"/>
        <v>0.19189393498866081</v>
      </c>
      <c r="G11" s="13">
        <v>18498.45</v>
      </c>
      <c r="H11" s="13">
        <v>869.96</v>
      </c>
      <c r="I11" s="13">
        <v>2479.5</v>
      </c>
      <c r="J11" s="13">
        <v>7167</v>
      </c>
      <c r="K11" s="13">
        <v>26.54</v>
      </c>
      <c r="L11" s="13">
        <v>2668348.85</v>
      </c>
      <c r="M11" s="31"/>
    </row>
    <row r="12" spans="1:13" s="7" customFormat="1" ht="26.25" customHeight="1" x14ac:dyDescent="0.2">
      <c r="A12" s="56"/>
      <c r="B12" s="7" t="s">
        <v>2</v>
      </c>
      <c r="C12" s="13">
        <v>194571736.91999999</v>
      </c>
      <c r="D12" s="14">
        <f t="shared" si="1"/>
        <v>0.10335022115573221</v>
      </c>
      <c r="E12" s="12">
        <v>3266</v>
      </c>
      <c r="F12" s="14">
        <f t="shared" si="0"/>
        <v>0.1899168459615049</v>
      </c>
      <c r="G12" s="13">
        <v>59574.93</v>
      </c>
      <c r="H12" s="13">
        <v>3090.87</v>
      </c>
      <c r="I12" s="13">
        <v>9419.65</v>
      </c>
      <c r="J12" s="13">
        <v>32000</v>
      </c>
      <c r="K12" s="13">
        <v>44.66</v>
      </c>
      <c r="L12" s="13">
        <v>11727831.529999999</v>
      </c>
      <c r="M12" s="31"/>
    </row>
    <row r="13" spans="1:13" s="7" customFormat="1" ht="26.25" customHeight="1" x14ac:dyDescent="0.2">
      <c r="A13" s="56"/>
      <c r="B13" s="7" t="s">
        <v>3</v>
      </c>
      <c r="C13" s="13">
        <v>6322300.1799999997</v>
      </c>
      <c r="D13" s="14">
        <f t="shared" si="1"/>
        <v>3.3582016183808941E-3</v>
      </c>
      <c r="E13" s="12">
        <v>150</v>
      </c>
      <c r="F13" s="14">
        <f t="shared" si="0"/>
        <v>8.722451590393674E-3</v>
      </c>
      <c r="G13" s="13">
        <v>42148.67</v>
      </c>
      <c r="H13" s="13">
        <v>1205.9000000000001</v>
      </c>
      <c r="I13" s="13">
        <v>2887.25</v>
      </c>
      <c r="J13" s="13">
        <v>7858</v>
      </c>
      <c r="K13" s="13">
        <v>31.73</v>
      </c>
      <c r="L13" s="13">
        <v>3212062.97</v>
      </c>
      <c r="M13" s="31"/>
    </row>
    <row r="14" spans="1:13" s="7" customFormat="1" ht="26.25" customHeight="1" x14ac:dyDescent="0.2">
      <c r="A14" s="56"/>
      <c r="B14" s="7" t="s">
        <v>4</v>
      </c>
      <c r="C14" s="13">
        <v>82818873.290000007</v>
      </c>
      <c r="D14" s="14">
        <f t="shared" si="1"/>
        <v>4.3990710089149905E-2</v>
      </c>
      <c r="E14" s="12">
        <v>3202</v>
      </c>
      <c r="F14" s="14">
        <f t="shared" si="0"/>
        <v>0.18619526661627028</v>
      </c>
      <c r="G14" s="13">
        <v>25864.73</v>
      </c>
      <c r="H14" s="13">
        <v>1000</v>
      </c>
      <c r="I14" s="13">
        <v>2747.5</v>
      </c>
      <c r="J14" s="13">
        <v>13980</v>
      </c>
      <c r="K14" s="13">
        <v>18</v>
      </c>
      <c r="L14" s="13">
        <v>4225069.5</v>
      </c>
      <c r="M14" s="31"/>
    </row>
    <row r="15" spans="1:13" s="7" customFormat="1" ht="26.25" customHeight="1" x14ac:dyDescent="0.2">
      <c r="A15" s="56"/>
      <c r="B15" s="7" t="s">
        <v>5</v>
      </c>
      <c r="C15" s="13">
        <v>146111463.44999999</v>
      </c>
      <c r="D15" s="14">
        <f t="shared" si="1"/>
        <v>7.7609689361790288E-2</v>
      </c>
      <c r="E15" s="12">
        <v>17072</v>
      </c>
      <c r="F15" s="14">
        <f t="shared" si="0"/>
        <v>0.99273129034133856</v>
      </c>
      <c r="G15" s="13">
        <v>8558.5400000000009</v>
      </c>
      <c r="H15" s="13">
        <v>67.459999999999994</v>
      </c>
      <c r="I15" s="13">
        <v>150.44</v>
      </c>
      <c r="J15" s="13">
        <v>510.45</v>
      </c>
      <c r="K15" s="13">
        <v>0.2</v>
      </c>
      <c r="L15" s="13">
        <v>14287998.74</v>
      </c>
      <c r="M15" s="31"/>
    </row>
    <row r="16" spans="1:13" s="7" customFormat="1" ht="26.25" customHeight="1" x14ac:dyDescent="0.2">
      <c r="A16" s="56"/>
      <c r="B16" s="7" t="s">
        <v>6</v>
      </c>
      <c r="C16" s="13">
        <v>28026457.609999999</v>
      </c>
      <c r="D16" s="14">
        <f t="shared" si="1"/>
        <v>1.4886748908430591E-2</v>
      </c>
      <c r="E16" s="12">
        <v>276</v>
      </c>
      <c r="F16" s="14">
        <f t="shared" si="0"/>
        <v>1.6049310926324358E-2</v>
      </c>
      <c r="G16" s="13">
        <v>101545.14</v>
      </c>
      <c r="H16" s="13">
        <v>6120.04</v>
      </c>
      <c r="I16" s="13">
        <v>21580.48</v>
      </c>
      <c r="J16" s="13">
        <v>81883.72</v>
      </c>
      <c r="K16" s="13">
        <v>93.86</v>
      </c>
      <c r="L16" s="13">
        <v>4594388.78</v>
      </c>
      <c r="M16" s="31"/>
    </row>
    <row r="17" spans="1:13" ht="26.25" customHeight="1" thickBot="1" x14ac:dyDescent="0.25">
      <c r="A17" s="6"/>
      <c r="B17" s="10" t="s">
        <v>18</v>
      </c>
      <c r="C17" s="20">
        <f>SUM(C10:C16)</f>
        <v>601084292.92999995</v>
      </c>
      <c r="D17" s="21">
        <f>C17/C4</f>
        <v>0.31927655882053696</v>
      </c>
      <c r="E17" s="22"/>
      <c r="F17" s="23"/>
      <c r="G17" s="24"/>
      <c r="H17" s="24"/>
      <c r="I17" s="24"/>
      <c r="J17" s="24"/>
      <c r="K17" s="24"/>
      <c r="L17" s="24"/>
      <c r="M17" s="32"/>
    </row>
    <row r="18" spans="1:13" ht="14.25" x14ac:dyDescent="0.2">
      <c r="A18" s="37"/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</row>
    <row r="19" spans="1:13" ht="16.899999999999999" customHeight="1" x14ac:dyDescent="0.2">
      <c r="A19" s="42">
        <v>1</v>
      </c>
      <c r="B19" s="51" t="s">
        <v>25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</row>
    <row r="20" spans="1:13" ht="16.149999999999999" customHeight="1" x14ac:dyDescent="0.2">
      <c r="A20" s="42">
        <v>2</v>
      </c>
      <c r="B20" s="7" t="s">
        <v>21</v>
      </c>
      <c r="F20" s="8"/>
    </row>
    <row r="21" spans="1:13" ht="16.149999999999999" customHeight="1" x14ac:dyDescent="0.2">
      <c r="A21" s="42">
        <v>3</v>
      </c>
      <c r="B21" s="7" t="s">
        <v>22</v>
      </c>
    </row>
    <row r="22" spans="1:13" ht="16.149999999999999" customHeight="1" x14ac:dyDescent="0.2">
      <c r="A22" s="42">
        <v>4</v>
      </c>
      <c r="B22" s="7" t="s">
        <v>23</v>
      </c>
    </row>
    <row r="23" spans="1:13" ht="16.149999999999999" customHeight="1" x14ac:dyDescent="0.2">
      <c r="A23" s="37"/>
      <c r="B23" s="7"/>
    </row>
    <row r="24" spans="1:13" ht="12.75" customHeight="1" x14ac:dyDescent="0.2">
      <c r="C24" s="43"/>
    </row>
    <row r="25" spans="1:13" ht="12.75" customHeight="1" x14ac:dyDescent="0.2">
      <c r="B25" s="7"/>
      <c r="C25" s="44"/>
      <c r="D25" s="45"/>
      <c r="E25" s="46"/>
    </row>
    <row r="26" spans="1:13" ht="12.75" customHeight="1" x14ac:dyDescent="0.2">
      <c r="B26" s="7"/>
    </row>
    <row r="27" spans="1:13" ht="12.75" customHeight="1" x14ac:dyDescent="0.2"/>
  </sheetData>
  <mergeCells count="7">
    <mergeCell ref="A1:L1"/>
    <mergeCell ref="A4:B4"/>
    <mergeCell ref="B19:L19"/>
    <mergeCell ref="B18:M18"/>
    <mergeCell ref="A10:A16"/>
    <mergeCell ref="A5:A8"/>
    <mergeCell ref="A2:L2"/>
  </mergeCells>
  <phoneticPr fontId="2" type="noConversion"/>
  <pageMargins left="0.75" right="0.75" top="1" bottom="1" header="0.5" footer="0.5"/>
  <pageSetup scale="75" orientation="landscape" r:id="rId1"/>
  <headerFooter alignWithMargins="0"/>
  <ignoredErrors>
    <ignoredError sqref="C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7 Asset Cases Closed Calendar Year 2025</dc:title>
  <dc:creator/>
  <cp:lastModifiedBy/>
  <dcterms:created xsi:type="dcterms:W3CDTF">2023-01-26T15:33:56Z</dcterms:created>
  <dcterms:modified xsi:type="dcterms:W3CDTF">2026-07-21T17:53:51Z</dcterms:modified>
</cp:coreProperties>
</file>